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9320" windowHeight="9972" activeTab="2"/>
  </bookViews>
  <sheets>
    <sheet name="ΕΡΓΑ " sheetId="1" r:id="rId1"/>
    <sheet name="ΜΕΛΕΤΕΣ " sheetId="2" r:id="rId2"/>
    <sheet name="ΕΡΓΑΣΙΕΣ-ΠΡΟΜΗΘΕΙΕΣ" sheetId="3" r:id="rId3"/>
  </sheets>
  <definedNames/>
  <calcPr fullCalcOnLoad="1"/>
</workbook>
</file>

<file path=xl/sharedStrings.xml><?xml version="1.0" encoding="utf-8"?>
<sst xmlns="http://schemas.openxmlformats.org/spreadsheetml/2006/main" count="2262" uniqueCount="600">
  <si>
    <t>ΕΛΛΗΝΙΚΗ ΔΗΜΟΚΡΑΤΙΑ</t>
  </si>
  <si>
    <t xml:space="preserve">ΝΟΜΟΣ ΑΤΤΙΚΗΣ </t>
  </si>
  <si>
    <t xml:space="preserve">ΔΗΜΟΣ ΔΙΟΝΥΣΟΥ </t>
  </si>
  <si>
    <t>ΤΕΧΝΙΚΟ ΠΡΟΓΡΑΜΜΑ -ΠΡΟΓΡΑΜΜΑ ΔΡΑΣΗΣ 2011   (ΕΡΓΑ )     ΤΕΥΧΟΣ -1-</t>
  </si>
  <si>
    <t>Α/Α</t>
  </si>
  <si>
    <t>Κ.Α.</t>
  </si>
  <si>
    <t>Ν: ΝΕΟ ΕΡΓΟ                            Σ: ΣΥΝΕΧ/ΜΕΝΟ                            Ο:ΟΦ/ΜΕΝΟ</t>
  </si>
  <si>
    <t>ΠΕΡΙΓΡΑΦΗ</t>
  </si>
  <si>
    <t>ΣΥΝΟΛΙΚΗ ΔΑΠΑΝΗ ΕΡΓΟΥ</t>
  </si>
  <si>
    <t>ΔΑΠΑΝΗ</t>
  </si>
  <si>
    <t>ΠΗΓΗ ΧΡΗΜΑΤΟΔΟΤΗΣΗΣ</t>
  </si>
  <si>
    <t>ΔΗΜΟΤΙΚH KOINOTHTA</t>
  </si>
  <si>
    <r>
      <t xml:space="preserve">ΔΑΠΑΝΗ 2011 </t>
    </r>
    <r>
      <rPr>
        <b/>
        <sz val="11"/>
        <rFont val="Arial"/>
        <family val="2"/>
      </rPr>
      <t>Ι.Π.</t>
    </r>
  </si>
  <si>
    <t>ΕΓΚΕΚ/ΜΕΝΗ</t>
  </si>
  <si>
    <t>ΠΡΟΒΛ/ΝΗ</t>
  </si>
  <si>
    <t>ΟΜΑΔΑ 10: ΟΙΚΟΝΟΜΙΚΕΣ ΔΙΟΙΚΗΤΙΚΕΣ ΥΠΗΡΕΣΙΕΣ</t>
  </si>
  <si>
    <t>ΕΡΓΟ</t>
  </si>
  <si>
    <t>Σ</t>
  </si>
  <si>
    <t>ΣΥΝΤΗΡΗΣΗ ΚΑΙ ΔΙΑΜΟΡΦΩΣΗ ΚΟΙΝΟΤΙΚΟΥ ΚΑΤΑΣΤΗΜΑΤΟΣ ΤΗΣ Δ.Κ. ΚΡΥΟΝΕΡΙΟΥ</t>
  </si>
  <si>
    <t>ΙΠ</t>
  </si>
  <si>
    <t>ΚΡ</t>
  </si>
  <si>
    <t>Ο</t>
  </si>
  <si>
    <t>ΕΠΕΚΤΑΣΗ ΤΟΥ ΥΠΑΡΧΟΝΤΟΣ ΔΗΜΟΤΙΚΟΥ ΚΑΤΑΣΤΗΜΑΤΟΣ &amp; ΤΗΣ ΑΙΘΟΥΣΑΣ ΠΟΛΛΑΠΛΩΝ ΧΡΗΣΕΩΝ ΤΟΥ ΔΗΜΟΥ (ΔΡ)</t>
  </si>
  <si>
    <t>ΙΔΙΟΙ ΠΟΡΟΙ</t>
  </si>
  <si>
    <t>ΔΡ</t>
  </si>
  <si>
    <t>ΣΥΝΟΛΟ (Σ+Ο)</t>
  </si>
  <si>
    <t>Ν</t>
  </si>
  <si>
    <t xml:space="preserve">ΔΙΑΜΟΡΦΩΣΗ ΑΝΑΚΑΙΝΙΣΗ ΚΑΤΑΣΤΗΜΑΤΟΣ Δ.Κ. ΔΙΟΝΥΣΟΥ </t>
  </si>
  <si>
    <t>ΣΑΤΑ/ΙΠ</t>
  </si>
  <si>
    <t>ΔΙ</t>
  </si>
  <si>
    <t>ΣΥΝΤΗΡΗΣΗ ΚΑΙ ΕΠΙΣΚΕΥΗ ΚΟΙΝΟΤΙΚΟΥ ΚΑΤΑΣΤΗΜΑΤΟΣ ΔΚ ΡΟΔΟΠΟΛΗΣ</t>
  </si>
  <si>
    <t>ΡΟ</t>
  </si>
  <si>
    <t>ΣΥΝΟΛΟ (Ν)</t>
  </si>
  <si>
    <t>ΣΥΝΟΛΟ</t>
  </si>
  <si>
    <t>ΟΜΑΔΑ 15: ΥΠΗΡΕΣΙΕΣ ΠΟΛΙΤΙΣΜΟΥ ΑΘΛΗΤΙΣΜΟΥ ΚΟΙΝΩΝΙΚΗΣ ΠΟΛΙΤΙΚΗΣ</t>
  </si>
  <si>
    <t>ΑΝΕΓΕΡΣΗ ΒΡΕΦΟΝΗΠΙΑΚΟΥ ΣΤΑΘΜΟΥ ΔΗΜΟΥ ΑΓΙΟΥ ΣΤΕΦΑΝΟΥ</t>
  </si>
  <si>
    <t>Π. Σ                               Ν.Α.Α.Α. 60%   -                   ΙΠ 40%</t>
  </si>
  <si>
    <t>ΑΣ</t>
  </si>
  <si>
    <t xml:space="preserve">ΣΥΝΤΗΡΗΣΗ ΓΗΠΕΔΟΥ (ΑΠΟΔΥΤΗΡΙΑ ΚΑΙ ΛΟΙΠΟΙ ΧΩΡΟΙ) Δ.Κ. ΑΓ.ΣΤΕΦΑΝΟΥ </t>
  </si>
  <si>
    <t xml:space="preserve">ΣΥΝΤΗΡΗΣΗ ΚΛΕΙΣΤΟΥ ΓΥΜΝΑΣΤΗΡΙΟΥ Δ.Κ. ΑΓ.ΣΤΕΦΑΝΟΥ </t>
  </si>
  <si>
    <t xml:space="preserve"> ΚΑΤΑΣΚΕΥΗ ΝΕΟΥ ΒΡΕΦΟΝΗΠΙΑΚΟΥ ΣΤΑΘΜΟΥ ΔΗΜΟΥ ΔΡΟΣΙΑΣ</t>
  </si>
  <si>
    <t>67% Ν.Α.Α.Α.        33% ΘΗΣΕΑΣ</t>
  </si>
  <si>
    <t>ΑΞΙΟΠΟΙΗΣΗ ΠΕΡΙΒΑΛΛΟΝΤΟΣ ΧΩΡΟΥ ΠΡΩΗΝ Τ.Υ.Π.Ε.Τ (ΚΑΤΑΣΚΕΥΗ ΘΕΑΤΡΟΥ ΚΛΠ) ΤΗΣ Δ.Κ. ΑΓ. ΣΤΕΦΑΝΟΥ</t>
  </si>
  <si>
    <t xml:space="preserve">ΚΑΤΑΣΚΕΥΗ ΝΕΟΥ ΔΗΜΟΤΙΚΟΥ ΠΟΛΙΤΙΣΤΙΚΟΥ ΚΤΙΡΙΟΥ - ΔΗΜΑΡΧΕΙΟΥ ΣΤΟ ΧΩΡΟ ΤΟΥ Τ.Υ.Π.Ε.Τ. ΤΗΣ Δ.Κ. ΑΓ. ΣΤΕΦΑΝΟΥ ΤΟΥ ΔΗΜΟΥ ΔΙΟΝΥΣΟΥ </t>
  </si>
  <si>
    <t>Δ.Δ.</t>
  </si>
  <si>
    <t>ΚΑΤΑΣΚΕΥΗ ΠΑΙΔΙΚΟΥ ΣΤΑΘΜΟΥ ΣΤΗ Δ.Κ. ΑΓΙΟΥ ΣΤΕΦΑΝΟΥ</t>
  </si>
  <si>
    <t>ΕΣΠΑ</t>
  </si>
  <si>
    <t xml:space="preserve">ΑΝΑΔΕΙΞΗ ΑΡΧΑΙΟΛΟΓΙΚΟΥ ΧΩΡΟΥ ΒΩΜΟΥ ΔΙΟΝΥΣΟΥ </t>
  </si>
  <si>
    <t xml:space="preserve"> ΠΛΑΓΙΟΚΑΛΥΨΗ ΥΠΑΡΧΟΝΤΟΣ ΣΤΕΓΑΣΤΡΟΥ ΑΘΛΗΤΙΚΩΝ ΕΓΚΑΤΑΣΤΑΣΕΩΝ ΚΑΙ ΛΟΙΠΕΣ ΕΡΓΑΣΙΕΣ ΔΙΑΜΟΡΦΩΣΗΣ ΣΤΟ ΧΩΡΟ ΓΥΜΝΑΣΙΟΥ-ΛΥΚΕΙΟΥ Δ.Κ. ΔΡΟΣΙΑΣ</t>
  </si>
  <si>
    <t>60% Ν.Α.Α.Α.        40% ΙΔΙΟΙ ΠΟΡΟΙ</t>
  </si>
  <si>
    <t>ΔΙΑΜΟΡΦΩΣΗ ΠΑΙΔΙΚΗΣ ΧΑΡΑΣ ΣΤΟΝ ΧΑΡΑΚΤΗΡΙΣΜΕΝΟ ΠΡΟΣ ΤΟΥΤΟ ΧΩΡΟ ΣΤΟ Ο.Τ.243 Δ.Κ. ΔΡΟΣΙΑΣ</t>
  </si>
  <si>
    <t>ΚΑΤΑΣΚΕΥΗ ΒΡΕΦΟΝΗΠΙΑΚΟΥ ΣΤΑΘΜΟΥ ΣΤΗ ΟΔΟ ΚΩΝΣΤΑΝΤΙΝΟΥΠΟΛΕΩΣ Δ.Κ. ΚΡΥΟΝΕΡΙΟΥ</t>
  </si>
  <si>
    <t>1.660.000  ΕΣΠΑ</t>
  </si>
  <si>
    <t xml:space="preserve">ΚΑΤΑΣΚΕΥΗ ΠΑΙΔΙΚΗΣ ΧΑΡΑΣ ΣΤΗ ΣΥΜΒΟΛΗ ΤΩΝ ΟΔΩΝ ΠΑΠΑΔΙΑΜΑΝΤΗ-ΔΗΜΟΚΡΑΤΙΑΣ Δ.Κ. ΔΙΟΝΥΣΟΥ </t>
  </si>
  <si>
    <t>ΚΑΤΑΣΚΕΥΗ ΒΡΕΦΟΝΗΠΙΑΚΟΥ ΣΤΑΘΜΟΥ Δ.Κ. ΔΙΟΝΥΣΟΥ</t>
  </si>
  <si>
    <t>ΠΕΡΙΦΕΡΕΙΑ</t>
  </si>
  <si>
    <t xml:space="preserve">ΚΑΤΑΣΚΕΥΗ ΠΑΡΚΟΥ ΕΠΙ ΤΗΣ ΟΔΟΥ ΦΙΛΕΛΛΗΝΩΝ Δ.Κ. ΚΡΥΟΝΕΡΙΟΥ </t>
  </si>
  <si>
    <t xml:space="preserve">ΚΑΤΑΣΚΕΥΗ ΒΡΕΦΟΝΗΠΙΑΚΟΥ ΣΤΑΘΜΟΥ  Δ.Κ. ΣΤΑΜΑΤΑΣ                         </t>
  </si>
  <si>
    <t>ΣΤ</t>
  </si>
  <si>
    <t>ΠΕΡΙΦΡΑΞΗ- ΕΠΙΣΤΡΩΣΗ ΜΕ ΣΥΝΘΕΤΙΚΟ ΧΛΟΟΤΑΠΗΤΑ ΠΟΔΟΣΦΑΙΡΙΚΟΥ ΓΗΠΕΔΟΥ ΔΚ  ΣΤΑΜΑΤΑΣ</t>
  </si>
  <si>
    <t xml:space="preserve">ΚΑΤΑΣΚΕΥΗ ΠΑΙΔΙΚΩΝ ΧΑΡΩΝ Δ.Κ.ΣΤΑΜΑΤΑΣ </t>
  </si>
  <si>
    <t xml:space="preserve">ΒΕΛΤΙΩΣΗ ΑΘΛΗΤΙΚΩΝ ΕΓΚΑΤΑΣΤΑΣΕΩΝ  Δ.Κ. ΡΟΔΟΠΟΛΗΣ </t>
  </si>
  <si>
    <t>ΚΑΤΑΣΚΕΥΗ ΚΑΙ ΔΙΑΜΟΡΦΩΣΗ ΠΑΙΔΙΚΩΝ ΧΑΡΩΝ ΚΑΙ ΛΟΙΠΩΝ ΚΟΙΝΟΧΡΗΣΤΩΝ ΧΩΡΩΝ Δ.Κ. ΑΝΟΙΞΗΣ 2011</t>
  </si>
  <si>
    <t>ΑΝ</t>
  </si>
  <si>
    <t>N</t>
  </si>
  <si>
    <t>ΚΑΤΑΣΚΕΥΗ ΚΟΛΥΜΒΗΤΗΡΙΟΥ Δ.Κ. ΑΝΟΙΞΗΣ</t>
  </si>
  <si>
    <t>ΣΔΙΤ</t>
  </si>
  <si>
    <t>ΟΜΑΔΑ 20: ΥΠΗΡΕΣΙΕΣ ΚΑΘΑΡΙΟΤΗΤΑΣ ΚΑΙ ΗΛΕΚΤΡΟΦΩΤΙΣΜΟΥ</t>
  </si>
  <si>
    <t>ΗΛΕΚΤΡΟΦΩΤΙΣΜΟΣ ΚΟΙΝΟΧΡΗΣΤΩΝ (ΤΟΠΟΘΕΤΗΣΗ ΙΣΤΩΝ ΦΩΤΙΣΜΟΥ) Δ.Κ. ΔΙΟΝΥΣΟΥ</t>
  </si>
  <si>
    <t>Η/Φ ΤΩΝ ΟΔΩΝ ΕΝΤΟΣ ΤΟΥ ΕΓΚΕΚΡΙΜΕΝΟΥ ΡΥΜΟΤΟΜΙΚΟΥ ΣΧΕΔΙΟΥ ΣΤΑΜΑΤΑΣ</t>
  </si>
  <si>
    <t>ΣΥΝΟΛΟ (Σ)</t>
  </si>
  <si>
    <t>ΕΠΑΥΞΗΣΗ ΗΛΕΚΤΡΙΚΟΥ ΠΙΝΑΚΑ ΓΗΠΕΔΟΥ ΚΑΙ ΑΝΤΙΚΑΤΑΣΤΑΣΗ ΚΑΛΩΔΙΩΣΕΩΝ ΠΡΟΒΟΛΕΩΝ Δ.Κ. ΑΓ. ΣΤΕΦΑΝΟΥ</t>
  </si>
  <si>
    <t>ΙΠ/ ΣΑΤΑ</t>
  </si>
  <si>
    <t>ΕΠΕΚΤΑΣΗ ΔΙΚΤΥΟΥ ΗΛΕΚΤΡΟΦΩΤΙΣΜΟΥ Δ.Κ. ΔΙΟΝΥΣΟΥ</t>
  </si>
  <si>
    <t xml:space="preserve">ΗΛΕΚΤΡΟΦΩΤΙΣΜΟΣ ΓΗΠΕΔΟΥ ΠΟΔΟΣΦΑΙΡΟΥ Δ.Κ. ΚΡΥΟΝΕΡΙΟΥ </t>
  </si>
  <si>
    <t>ΕΡΓΟ  ΔΕΗ</t>
  </si>
  <si>
    <t xml:space="preserve">ΥΠΟΓΕΙΟΠΟΙΗΣΗ  ΔΙΚΤΥΩΝ ΜΕΣΗΣ ΚΑΙ ΧΑΜΗΛΗΣ ΤΑΣΗΣ ΣΤΗ Λ. ΚΡΥΟΝΕΡΙΟΥ Δ.Κ. ΚΡΥΟΝΕΡΙΟΥ </t>
  </si>
  <si>
    <t xml:space="preserve">ΕΠΕΚΤΑΣΗ ΗΛΕΚΤΡΟΦΩΤΙΣΜΟΥ Δ.Κ. ΚΡΥΟΝΕΡΙΟΥ  </t>
  </si>
  <si>
    <t xml:space="preserve">ΑΝΤΙΚΑΤΑΣΤΑΣΗ ΗΛΕΚΤΡΟΦΩΤΙΣΜΟΥ ΟΔΩΝ ΕΝΤΟΣ ΟΙΚΙΣΜΟΥ Δ.Κ. ΡΟΔΟΠΟΛΗΣ </t>
  </si>
  <si>
    <t xml:space="preserve"> Η/Φ ΛΕΩΦ. Μ.ΑΛΕΞΑΝΔΡΟΥ - ΜΑΚΕΔΟΝΙΑΣ (ΑΗΛΙΑ)-( ΥΠΟΥΡΓΕΙΟΥ ΕΣΩΤΕΡΙΚΩΝ 200.000,00€ + ΈΣΟΔΑ ΚΟΙΝΟΤΗΤΑΣ 150.000,00€)</t>
  </si>
  <si>
    <t>ΙΠ/ΥΠ.ΕΣ.</t>
  </si>
  <si>
    <t>ΑΝΑΜΟΡΦΩΣΗ ΓΗΠΕΔΩΝ ΚΑΛΑΘΟΣΦΑΙΡΙΣΗΣ ΚΑΙ ΑΝΤΙΣΦΑΙΡΙΣΗΣ Δ. Κ. ΣΤΑΜΑΤΑΣ &amp; ΗΛΕΚΤΡΟΦΩΤΙΣΜΟΣ</t>
  </si>
  <si>
    <t>ΟΜΑΔΑ 25: ΥΠΗΡΕΣΙΕΣ ΥΔΡΕΥΣΗΣ - ΑΡΔΕΥΣΗΣ - ΑΠΟΧΕΤΕΥΣΗΣ</t>
  </si>
  <si>
    <t>ΚΑΤΑΣΚΕΥΗ ΑΓΩΓΩΝ ΟΜΒΡΙΩΝ 2010 (ΑΣ)</t>
  </si>
  <si>
    <t xml:space="preserve">ΚΑΤΑΣΚΕΥΗ ΔΙΚΤΥΟΥ ΥΔΡΕΥΣΗΣ ΠΕΡΙΟΧΗΣ ΠΑΤΗΜΑ &amp; ΛΟΦΟΥ ΑΝΘΕΩΝ Δ.Κ. ΑΝΟΙΞΗΣ </t>
  </si>
  <si>
    <t>ΕΣΠΑ 32.000</t>
  </si>
  <si>
    <t>ΙΔΙΟΙ ΠΟΡΟΙ 55.350</t>
  </si>
  <si>
    <t xml:space="preserve">ΑΝΤΙΚΑΤΑΣΤΑΣΗ ΑΓΩΓΩΝ ΔΙΚΤΥΟΥ ΥΔΡΕΥΣΗΣ Δ.Κ. ΔΙΟΝΥΣΟΥ  </t>
  </si>
  <si>
    <t>ΔΙΚΤΥΟ ΑΠΟΧΕΤΕΥΣΗΣ ΑΚΑΘΑΡΤΩΝ ΚΟΙΝΟΤΗΤΑΣ ΚΡΥΟΝΕΡΙΟΥ</t>
  </si>
  <si>
    <t>ΘΗΣΕΑΣ</t>
  </si>
  <si>
    <t xml:space="preserve">ΚΑΤΑΣΚΕΥΗ ΑΓΩΓΟΥ ΟΜΒΡΙΩΝ ΣΤΗΝ ΠΛΑΤΕΙΑ ΝΙΚ.ΠΛΑΣΤΗΡΑ </t>
  </si>
  <si>
    <t>ΑΝΤΙΚΑΤΑΣΤΑΣΗ ΑΜΙΑΝΤΟΣΩΛΗΝΩΝ  ΟΙΚΙΣΜΟΥ ΡΟΔΟΠΟΛΗΣ</t>
  </si>
  <si>
    <t>ΣΑΤΑ</t>
  </si>
  <si>
    <t>KΑΤΑΣΚΕΥΗ ΔΙΚΤΥΟΥ ΟΜΒΡΙΩΝ ΣΤΗΝ ΟΔΟ ΚΛΕΟΒΟΥΛΟΥ Δ.Κ. ΡΟΔΟΠΟΛΗΣ</t>
  </si>
  <si>
    <t xml:space="preserve"> ΑΝΤΙΚΑΤΑΣΤΑΣΗ ΑΓΩΓΩΝ ΑΜΙΑΝΤΟΥ (ΘΗΣΕΑΣ  110.000,00 + ΕΣΟΔΑ ΚΟΙΝΟΤΗΤΑΣ 309.826,00€)(ΣΤ)</t>
  </si>
  <si>
    <t>ΘΗΣΕΑΣ ΣΑΤΑ ΙΠ</t>
  </si>
  <si>
    <t xml:space="preserve">ΜΕΤΑΤΟΠΙΣΗ ΚΑΙ ΑΛΛΑΓΗ ΔΙΑΤΟΜΗΣ ΑΓΩΓΩΝ ΥΔΡΕΥΣΗΣ Δ.Κ.ΑΓ.ΣΤΕΦΑΝΟΥ </t>
  </si>
  <si>
    <t>ΚΑΤΑΣΚΕΥΗ ΑΓΩΓΩΝ ΟΜΒΡΙΩΝ ΑΣΤΙΚΟΥ ΙΣΤΟΥ ΔΗΜΟΥ ΑΓΙΟΥ ΣΤΕΦΑΝΟΥ</t>
  </si>
  <si>
    <t xml:space="preserve">ΚΑΤΑΣΚΕΥΗ ΕΡΓΩΝ ΑΝΤΙΠΛΗΜΜΥΡΙΚΗΣ ΠΡΟΣΤΑΣΙΑΣ (ΡΗΓΑ ΦΕΡΡΑΙΟΥ-ΑΛΙΚΑΡΝΑΣΣΟΥ-ΣΑΜΟΥ) Δ.Κ. ΑΓ.ΣΤΕΦΑΝΟΥ </t>
  </si>
  <si>
    <t>ΑΝΤΙΚΑΤΑΣΤΑΣΗ ΑΜΙΑΝΤΟΣΩΛΗΝΩΝ ΥΔΡΕΥΣΗΣ ΣΕ ΟΔΟΥΣ ΤΟΥ ΑΓΙΟΥ ΣΤΕΦΑΝΟΥ Β' ΦΑΣΗ ΚΑΙ ΟΔΟΠΟΙΙΑ ΤΩΝ ΟΔΩΝ</t>
  </si>
  <si>
    <t xml:space="preserve">ΕΠΕΚΤΑΣΕΙΣ ΜΕΤΑΤΟΠΙΣΕΙΣ ΑΓΩΓΩΝ ΥΔΡΕΥΣΗΣ Δ.Κ.ΑΝΟΙΞΗΣ </t>
  </si>
  <si>
    <t xml:space="preserve">ΆΜΕΣΕΣ ΕΠΕΜΒΑΣΕΙΣ ΓΙΑ ΤΗΝ ΕΠΕΚΤΑΣΗ ΤΟΥ ΔΙΚΤΥΟΥ ΑΠΟΡΡΟΗΣ ΟΜΒΡΙΩΝ ΥΔΑΤΩΝ ΣΤΗΝ ΟΔΟ ΑΓ. ΑΘΑΝΑΣΙΟΥ  Δ.Κ. ΑΝΟΙΞΗΣ </t>
  </si>
  <si>
    <t xml:space="preserve">ΚΑΤΑΣΚΕΥΗ ΚΕΝΤΡΙΚΟΥ ΑΓΩΓΟΥ ΑΚΑΘΑΡΤΩΝ ΔΗΜΟΥ ΑΓΙΟΥ ΣΤΕΦΑΝΟΥ (ΑΝΤΛΙΟΣΤΑΣΙΟ ΚΑΤΑΘΛΙΠΤΙΚΟΣ ΑΓΩΓΟΣ - ΜΕ ΤΗ ΣΥΜΜΕΤΟΧΗ ΔΗΜΟΥ) </t>
  </si>
  <si>
    <t>Π.Σ ΜΕ ΕΥΔΑΠ     80% ΕΥΔΑΠ    20% ΙΠ</t>
  </si>
  <si>
    <t>ΕΠΠΕΡΑΑ</t>
  </si>
  <si>
    <t xml:space="preserve">ΕΠΕΚΤΑΣΗ ΔΙΚΤΥΟΥ ΟΜΒΡΙΩΝ ΥΔΑΤΩΝ ΣΤΙΣ ΟΔΟΥΣ ΑΓ. ΣΤΕΦΑΝΟΥ (ΞΕΝΟΦΩΝΤΟΣ- Π.ΜΕΛΑ ΚΛΠ) </t>
  </si>
  <si>
    <t>ΚΑΤΑΣΚΕΥΗ ΑΓΩΓΩΝ ΟΜΒΡΙΩΝ Δ.Κ. ΑΓ. ΣΤΕΦΑΝΟΥ (2011)</t>
  </si>
  <si>
    <t>ΣΑΤΑ / ΙΠ</t>
  </si>
  <si>
    <t>ΑΝΤΙΚΑΤΑΣΤΑΣΗ ΑΜΙΑΝΤΟΣΩΛΗΝΩΝ - ΕΠΕΚΤΑΣΗ ΣΕ ΟΔΟΥΣ ΤΗΣ Δ.Κ. ΑΓ. ΣΤΕΦΑΝΟΥ 2011</t>
  </si>
  <si>
    <t>ΚΑΤΑΣΚΕΥΗ ΕΡΓΩΝ ΥΔΡΕΥΣΗΣ, ΑΠΟΧΕΤΕΥΣΗΣ, ΟΜΒΡΙΩΝ ΣΕ ΟΔΟΥΣ ΤΗΣ Δ.Κ. ΑΓ. ΣΤΕΦΑΝΟΥ ΚΑΙ ΟΔΟΠΟΙΙΑ ΟΔΩΝ 2011</t>
  </si>
  <si>
    <t xml:space="preserve">ΚΑΤΑΣΚΕΥΗ ΕΡΓΩΝ ΤΟΠΙΚΗΣ ΕΚΤΑΣΕΩΣ (Α.Σ) </t>
  </si>
  <si>
    <t>ΣΑΤΑ  ΔΗΜΟΠΡΑΤΗΜΕΝΟ</t>
  </si>
  <si>
    <t>ΑΝΤΙΚΑΤΑΣΤΑΣΗ ΔΙΚΤΥΟΥ ΔΙΑΝΟΜΗΣ ΝΕΡΟΥ ΟΔΩΝ ΜΑΚΕΔΟΝΟΜΑΧΩΝ, ΠΡΟΦ. ΗΛΙΑ ΚΑΙ ΛΥΚΑΒΗΤΤΟΥ ΛΟΓΩ ΥΠΟΔΙΑΣΤΑΣΙΟΛΟΓΗΣΗΣ ΤΗΣ Δ.Κ. ΑΝΟΙΞΗΣ</t>
  </si>
  <si>
    <t xml:space="preserve">ΑΝΤΙΚΑΤΑΣΤΑΣΗ ΚΑΤΑΘΛΙΠΤΙΚΟΥ ΑΓΩΓΟΥ ΔΙΟΝΥΣΟΥ (Φ250), ΚΕΝΤΡΙΚΟΥ ΤΡΟΦΟΔΟΤΙΚΟΥ ΑΝΑΓΕΝΝΗΣΗΣ (Φ160) ΚΑΙ ΤΡΟΦΟΔΟΤΙΚΟΥ ΑΓΩΓΟΥ ΣΕΜΕΛΗΣ  Δ.Κ. ΔΙΟΝΥΣΟΥ </t>
  </si>
  <si>
    <t>ΑΝΤΙΚΑΤΑΣΤΑΣΗ ΑΓΩΓΩΝ ΕΣΩΤΕΡΙΚΟΥ ΔΙΚΤΥΟΥ ΥΔΡΕΥΣΗΣ Δ.Κ. ΔΙΟΝΥΣΟΥ</t>
  </si>
  <si>
    <t>ΕΣΠΑ/ ΙΠ</t>
  </si>
  <si>
    <t>ΤΟΠΙΚΕΣ ΕΠΕΜΒΑΣΕΙΣ ΓΙΑ ΤΗΝ ΑΠΟΡΡΟΗ ΟΜΒΡΙΩΝ ΣΤΗΝ Δ.Κ.ΔΙΟΝΥΣΟΥ</t>
  </si>
  <si>
    <t>ΈΝΩΣΗ ΔΕΞΑΜΕΝΗΣ ΡΕΑΣ ΜΕ ΤΟ ΔΙΚΤΥΟ ΤΗΣ ΕΥΔΑΠ Δ.Κ. ΔΡΟΣΙΑΣ</t>
  </si>
  <si>
    <t>ΕΠΕΚΤΑΣΗ - ΜΕΤΑΤΟΠΙΣΗ ΔΙΚΤΥΟΥ ΥΔΡΕΥΣΗΣ Δ.Κ. ΔΡΟΣΙΑΣ</t>
  </si>
  <si>
    <t>ΚΑΤΑΣΚΕΥΗ ΔΙΚΤΥΟΥ ΑΠΟΧΕΤΕΥΣΗΣ ΑΚΑΘΑΡΤΩΝ Δ.Κ. ΔΡΟΣΙΑΣ</t>
  </si>
  <si>
    <t>ΚΑΤΑΣΚΕΥΗ ΕΞΩΤΕΡΙΚΩΝ ΔΙΑΚΛΑΔΩΣΕΩΝ ΔΙΚΤΥΟΥ ΑΠΟΧΕΤΕΥΣΗΣ ΑΚΑΘΑΡΤΩΝ ΥΔΑΤΩΝ Δ.Κ. ΔΡΟΣΙΑΣ</t>
  </si>
  <si>
    <t xml:space="preserve">ΚΑΤΑΣΚΕΥΗ ΔΙΚΤΥΟΥ ΑΓΩΓΩΝ ΟΜΒΡΙΩΝ  &amp; ΦΡΕΑΤΙΩΝ ΥΔΡΟΣΥΛΛΟΓΗΣ ΣΤΗΝ   Δ.Κ. ΚΡΥΟΝΕΡΙΟΥ </t>
  </si>
  <si>
    <t>ΣΥΝΔΕΣΕΙΣ ΑΠΟΧΕΤΕΥΣΗΣ Δ.Κ. ΚΡΥΟΝΕΡΙΟΥ</t>
  </si>
  <si>
    <t>ΕΠΕΚΤΑΣΕΙΣ  ΑΓΩΓΩΝ ΥΔΡΕΥΣΗΣ Δ.Κ. ΚΡΥΟΝΕΡΙΟΥ</t>
  </si>
  <si>
    <t>ΕΠΕΚΤΑΣΗ ΑΓΩΓΟΥ ΥΔΡΕΥΣΗΣ ΣΤΗΝ ΟΔΟ ΚΛΕΟΒΟΥΛΟΥ Δ.Κ. ΡΟΔΟΠΟΛΗΣ</t>
  </si>
  <si>
    <t xml:space="preserve">ΚΑΤΑΣΚΕΥΗ ΑΝΤΙΠΛΗΜΜΥΡΙΚΩΝ  ΕΡΓΩΝ ΟΙΚΙΣΜΟΥ-ΕΥΡΥΤΕΡΗΣ ΠΕΡΙΟΧΗΣ Δ.Κ. ΡΟΔΟΠΟΛΗΣ                                   </t>
  </si>
  <si>
    <t xml:space="preserve">ΔΙΚΤΥΟ ΑΚΑΘΑΡΤΩΝ ΥΔΑΤΩΝ ΣΤΙΣ ΔΗΜΟΤΙΚΕΣ ΚΟΙΝΟΤΗΤΕΣ ΑΓΙΟΥ ΣΤΕΦΑΝΟΥ, ΔΙΟΝΥΣΟΥ, ΚΡΥΟΝΕΡΙΟΥ, ΡΟΔΟΠΟΛΗΣ KAI ΣΤΑΜΑΤΑΣ ΤΟΥ ΔΗΜΟΥ ΔΙΟΝΥΣΟΥ  </t>
  </si>
  <si>
    <t xml:space="preserve">ΜΙΚΡΟΕΠΕΜΒΑΣΕΙΣ ΣΥΝΤΗΡΗΣΕΙΣ ΣΤΟ ΔΙΚΤΥΟ ΥΔΡΕΥΣΗΣ,ΠΕΖΟΔΡΟΜΙΩΝ ΤΟΥ ΔΗΜΟΥ ΔΙΟΝΥΣΟΥ </t>
  </si>
  <si>
    <t xml:space="preserve">ΜΙΚΡΟΕΠΕΜΒΑΣΕΙΣ ΣΥΝΤΗΡΗΣΕΙΣ ΣΤΟ ΔΙΚΤΥΟΥ ΟΜΒΡΙΩΝ &amp; ΤΟΠΟΘΕΤΗΣΗ ΣΧΑΡΩΝ  ΔΗΜΟΥ ΔΙΟΝΥΣΟΥ </t>
  </si>
  <si>
    <t xml:space="preserve">ΚΑΤΑΣΚΕΥΗ ΑΓΩΓΟΥ ΑΠΟΧΕΤΕΥΣΗΣ ΟΜΒΡΙΩΝ ΠΕΡΙΟΧΗΣ ΡΕΑΣ Δ.Κ. ΔΡΟΣΙΑΣ </t>
  </si>
  <si>
    <t xml:space="preserve"> ΚΑΤΑΣΚΕΥΗ ΑΝΤΙΠΛΗΜΜΥΡΙΚΟΥ ΕΡΓΟΥ ΛΕΩΦ. ΣΤΑΜΑΤΑΣ &amp; ΔΡΟΣΙΑΣ  Δ.Κ. ΣΤΑΜΑΤΑΣ</t>
  </si>
  <si>
    <t>ΚΑΤΑΣΚΕΥΗ ΑΓΩΓΩΝ ΑΠΟΡΡΟΗΣ ΟΜΒΡΙΩΝ ΟΔΟΥ ΑΓ. ΠΑΡΑΣΚΕΥΗΣ ΚΛΠ Δ.Κ. ΑΝΟΙΞΗΣ</t>
  </si>
  <si>
    <t>ΑΠΟΧΕΤΕΥΣΗ ΛΥΜΑΤΩΝ ΔΗΜΟΥ ΑΝΟΙΞΗΣ</t>
  </si>
  <si>
    <t>ΚΑΤΑΣΚΕΥΗ ΣΥΝΔΕΣΕΩΝ ΔΙΚΤΥΟΥ ΑΚΑΘΑΡΤΩΝ Δ.Κ. ΑΝΟΙΞΗΣ 2011</t>
  </si>
  <si>
    <t>ΕΠΕΚΤΑΣΗ ΓΕΝΙΚΑ ΔΙΚΤΥΩΝ ΥΔΡΕΥΣΗΣ &amp; ΑΝΤΙΚΑΤΑΣΤΑΣΗ ΑΓΩΓΩΝ ΑΜΙΑΝΤΟΥ ΣΤΗΝ Δ.Κ. ΣΤΑΜΑΤΑΣ</t>
  </si>
  <si>
    <t xml:space="preserve">ΚΑΘΑΡΙΣΜΟΣ ΣΤΕΓΑΝΟΠΟΙΗΣΗ  ΚΑΙ ΣΥΝΔΕΣΗ ΥΔΑΤΟΔΕΞΑΜΕΝΩΝ Δ.Κ.ΑΝΟΙΞΗΣ ΜΕ ΤΟ ΝΈΟ ΔΙΚΤΥΟ ΥΔΡΕΥΣΗΣ </t>
  </si>
  <si>
    <t xml:space="preserve">ΕΠΕΚΤΑΣΗ ΑΓΩΓΟΥ ΟΜΒΡΙΩΝ ΥΔΑΤΩΝ ΤΗΣ ΡΗΓΑ ΦΕΡΑΙΟΥ ΤΗΣ Δ.Κ.ΑΓ.ΣΤΕΦΑΝΟΥ </t>
  </si>
  <si>
    <t>ΚΑΤΑΣΚΕΥΗ ΤΕΧΝΙΚΩΝ ΕΡΓΩΝ Δ.Κ. ΣΤΑΜΑΤΑΣ</t>
  </si>
  <si>
    <t>ΟΜΑΔΑ 30: ΥΠΗΡΕΣΙΑ ΤΕΧΝΙΚΩΝ ΕΡΓΩΝ</t>
  </si>
  <si>
    <t>ΠΡΟΜΗΘΕΙΑ - ΤΟΠΟΘΕΤΗΣΗ ΠΙΝΑΚΙΔΩΝ ΟΝΟΜΑΤΟΘΕΣΙΑΣ ΟΔΩΝ - ΑΡΙΘΜΟΔΟΤΗΣΗΣ ΟΔΩΝ (ΑΣ)</t>
  </si>
  <si>
    <t>ΕΠΙΣΚΕΥΗ ΚΑΙ ΒΕΛΤΙΩΣΗ ΟΔΙΚΟΥ ΔΙΚΤΥΟΥ  2010 (ΑΣ)</t>
  </si>
  <si>
    <t>ΚΑΤΑΣΚΕΥΗ ΑΝΑΜΟΡΦΩΣΗΣ ΙΣΤΟΡΙΚΟΥ ΚΕΝΤΡΟΥ Δ.Κ. ΑΓ. ΣΤΕΦΑΝΟΥ</t>
  </si>
  <si>
    <t>1.000.000 ΕΣΠΑ  /           180.000 ΙΠ</t>
  </si>
  <si>
    <t>ΚΑΤΑΣΚΕΥΗ ΟΔΩΝ (2008) (ΔΙ)</t>
  </si>
  <si>
    <t>ΣΑΤΑ 279.794,51
ΙΔ.ΠΟΡΟΙ 185.518,22</t>
  </si>
  <si>
    <t>ΚΑΤΑΣΚΕΥΗ ΟΔΟΥ ΑΧΙΛΛΕΩΣ (ΔΙ)</t>
  </si>
  <si>
    <t>ΣΥΝΤΗΡΗΣΗ ΟΔΙΚΟΥ ΔΙΚΤΥΟΥ ΚΑΙ ΕΠΟΥΛΩΣΗ ΛΑΚΚΩΝ (ΔΙ)</t>
  </si>
  <si>
    <t>ΣΑΤΑ 59.704,00</t>
  </si>
  <si>
    <t>ΒΕΛΤΙΩΣΗ ΛΕΙΤΟΥΡΓΙΚΟΤΗΤΑΣ ΚΑΙ ΠΡΟΣΒΑΣΙΜΟΤΗΤΑΣ ΚΟΙΝΟΧΡΗΣΤΩΝ ΧΩΡΩΝ - ΑΝΑΒΑΘΜΙΣΗ ΑΣΤΙΚΟΥ ΠΕΡΙΒΑΛΛΟΝΤΟΣ (ΔΡ)</t>
  </si>
  <si>
    <t>1.000.000,00 (ΕΣΠΑ)  479.675,28     (ΙΔΙΟΙ ΠΟΡΟΙ)</t>
  </si>
  <si>
    <t xml:space="preserve">ΚΑΤΑΣΚΕΥΗ ΠΕΖΟΔΡΟΜΙΩΝ ΤΜΗΜΑΤΟΣ Λ. ΚΡΥΟΝΕΡΙΟΥ (ΚΡ) </t>
  </si>
  <si>
    <t>ΑΝΑΒΑΘΜΙΣΗ ΜΕΡΟΥΣ ΤΟΥ ΑΣΤΙΚΟΥ ΙΣΤΟΥ ΤΗΣ ΚΟΙΝΟΤΗΤΑΣ ΚΡΥΟΝΕΡΙΟΥ ΠΡΑΣΙΝΗ ΖΩΗ ΣΤΗΝ ΠΟΛΗ</t>
  </si>
  <si>
    <t>1.000.000 ΕΣΠΑ</t>
  </si>
  <si>
    <t>ΑΝΑΚΑΤΑΣΚΕΥΗ ΑΣΦΑΛΤΟΤΑΠΗΤΩΝ ΟΔΩΝ Δ.Κ. ΚΡΥΟΝΕΡΙΟΥ</t>
  </si>
  <si>
    <t>ΚΑΤΑΣΚΕΥΗ ΟΔΩΝ ΚΟΙΝΟΤΗΤΑΣ ΚΡΥΟΝΕΡΙΟΥ</t>
  </si>
  <si>
    <t>ΣΥΜΠΛΗΡΩΜΑΤΙΚΗ ΣΥΜΒΑΣΗ ΤΟΥ ΕΡΓΟΥ "ΚΑΤΑΣΚΕΥΗ ΟΔΟΥ ΛΕΥΚΗΣ" (ΚΡ)</t>
  </si>
  <si>
    <t xml:space="preserve">ΑΠΟΚΑΤΑΣΤΑΣΗ ΖΗΜΙΩΝ ΚΑΙ ΚΑΤΑΣΤΡΟΦΩΝ ΠΕΖΟΔΡΟΜΙΩΝ ΠΟΥ ΠΡΟΚΛΗΘΗΚΑΝ ΑΠΟ ΤΙΣ ΘΕΟΜΗΝΙΕΣ Δ.Κ.ΡΟΔΟΠΟΛΗΣ </t>
  </si>
  <si>
    <t>ΥΠΕΣΔΑ</t>
  </si>
  <si>
    <t xml:space="preserve">ΔΙΑΜΟΡΦΩΣΗ ΠΛΑΤΕΙΑΣ ΑΓ. ΤΙΜΟΘΕΟΥ (ΘΗΣΕΑΣ 266.324,00 + ΣΑΤΑ/09 23.876,25)  Δ.Κ. ΣΤΑΜΑΤΑΣ       </t>
  </si>
  <si>
    <t>ΠΛΑΚΟΣΤΡΩΣΗ ΠΕΖΟΔΡΟΜΙΩΝ Λ. ΣΤΑΜΑΤΑΣ (ΈΣΟΔΑ ΣΑΕ/055 120.00,00€ + ΈΣΟΔΑ ΚΟΙΝΟΤΗΤΑΣ 30.000,00€ )</t>
  </si>
  <si>
    <t>ΥΠΕΣΔΑ ΙΠ</t>
  </si>
  <si>
    <t>ΑΣΦΑΛΤΟΣΤΡΩΣΗ ΤΗΣ ΟΔΟΥ ΔΑΒΑΚΗ ΤΟΥ ΕΓΚΕΚΡΙΜΕΝΟΥ ΡΥΜΟΤΟΜΙΚΟΥ ΣΧΕΔΙΟΥ ΣΤΑΜΑΤΑΣ ΚΑΙ ΤΜΗΜΑ ΟΔΟΥ ΜΑΡΑΘΩΝΟΣ ΚΑΙ ΤΗΝ ΑΝΩΝΥΜΟΥ ΑΠΟ ΤΗΝ ΣΥΜΒΟΛΗ ΑΛΕΞ. ΠΑΠΑΓΟΥ ΚΑΙ ΜΑΡΑΘΩΝΟΣ ΜΕΧΡΙ ΤΗ ΛΕΩΦ. Μ. ΑΛΕΞΑΝΔΡΟΥ ΜΕΤΑ ΚΡΑΣΠΕΔΑ  (ΈΣΟΔΑ ΣΑΕ/055 80.000,00€)</t>
  </si>
  <si>
    <t>ΥΠΕΣΔΑ 80.000          ΙΠ 232988,72</t>
  </si>
  <si>
    <t xml:space="preserve">ΚΑΤΑΣΚΕΥΗ ΑΓΩΓΟΥ ΑΠΟΧΕΤΕΥΣΗΣ ΟΜΒΡΙΩΝ ΣΤΙΣ ΟΔΟΥΣ ΓΡ. ΛΑΜΠΡΑΚΗ, ΠΕΥΚΩΝ &amp; ΜΑΒΙΛΗ </t>
  </si>
  <si>
    <t>ΚΑΤΑΣΚΕΥΗ ΤΟΙΧΩΝ ΑΝΤΙΣΤΗΡΙΞΗΣ ΣΤΙΣ ΟΔΟΥΣ ΑΓ. ΚΩΝΣΤΑΝΤΙΝΟΥ-ΑΝΕΜΩΝΑΣ- ΣΥΝΕΧΕΙΑ ΤΑΫΓΕΤΟΥ (ΑΣ)</t>
  </si>
  <si>
    <t>ΚΑΤΑΣΚΕΥΗ ΟΔΟΥ ΞΕΝΟΦΩΝΤΟΣ (ΑΣ)</t>
  </si>
  <si>
    <t>ΑΣΦΑΛΤΟΣΤΡΩΣΗ ΔΙΑΦΟΡΩΝ ΔΗΜΟΤΙΚΩΝ ΟΔΩΝ 2010 (ΑΝ)</t>
  </si>
  <si>
    <t>ΚΑΤΑΣΚΕΥΗ ΚΟΙΝΟΤΙΚΟΥ ΟΙΚΟΥ ΕΥΓΗΡΙΑΣ (ΓΗΡΟΚΟΜΕΙΟ) ΣΤΟ ΔΗΜΟ ΔΡΟΣΙΑΣ</t>
  </si>
  <si>
    <t>65% Ν.Α.Α.Α.        35% ΙΔΙΟΙ ΠΟΡΟΙ</t>
  </si>
  <si>
    <t>ΚΑΤΑΣΚΕΥΗ ΝΗΣΙΔΩΝ ΣΤΗΝ ΠΛΑΤΕΙΑ ΗΡΩΩΝ ΠΟΛΥΤΕΧΝΕΙΟΥ (ΔΡ)</t>
  </si>
  <si>
    <t>ΚΑΤΑΣΚΕΥΗ ΟΔΟΥ ΛΕΥΚΗΣ (ΚΡ)</t>
  </si>
  <si>
    <t>ΔΙΑΜΟΡΦΩΣΗ ΧΩΡΟΥ ΣΤΑΘΜΕΥΣΗΣ ΕΠΙ ΤΗΣ ΟΔΟΥ ΗΡΩΩΝ ΠΟΛΥΤΕΧΝΕΙΟΥ ΚΑΙ Κ. ΠΑΛΑΜΑ</t>
  </si>
  <si>
    <t>ΕΠΤΑ - ΕΠΕΚΤΑΣΗ ΚΑΙ ΒΕΛΤΙΩΣΗ ΕΣΩΤΕΡΙΚΗΣ ΟΔΟΠΟΙΙΑΣ - Β΄ ΦΑΣΗ</t>
  </si>
  <si>
    <t>ΕΠΤΑ / ΙΠ</t>
  </si>
  <si>
    <t xml:space="preserve">ΑΠΟΚΑΤΑΣΤΑΣΗ ΦΘΟΡΩΝ ΟΔΟΣΤΡΩΜΑΤΩΝ (ΛΑΚΚΟΥΒΕΣ)  ΔΗΜΟΥ ΔΙΟΝΥΣΟΥ </t>
  </si>
  <si>
    <t xml:space="preserve">ΕΠΙΣΚΕΥΗ ΚΑΙ ΒΕΛΤΙΩΣΗ ΟΔΙΚΟΥ ΔΙΚΤΥΟΥ Δ.Κ. ΑΓ. ΣΤΕΦΑΝΟΥ 2011 </t>
  </si>
  <si>
    <t>ΒΕΛΤΙΩΣΗ Λ. ΜΑΡΑΘΩΝΟΣ- ΧΕΛΜΟΥ - ΚΡΥΟΝΕΡΙΟΥ ΔΙΑΔΗΜΟΤΙΚΟ</t>
  </si>
  <si>
    <t>ΔΙΑΝΟΙΞΗ ΚΑΙ ΔΙΑΜΟΡΦΩΣΗ ΟΔΩΝ ΤΑΫΓΕΤΟΥ ΚΑΙ ΕΡΥΜΑΝΘΟΥ ΚΛΠ Δ.Κ. ΑΓ. ΣΤΕΦΑΝΟΥ</t>
  </si>
  <si>
    <t xml:space="preserve">ΚΑΤΑΣΚΕΥΗ ΠΕΖΟΔΡΟΜΩΝ ΑΝΩΝΥΜΩΝ 27&amp;30 ΚΑΙ ΑΝΑΠΛΑΣΗ ΣΚΑΛΑΣ ΟΔΟΥ ΛΕΒΑΝΤΑΣ Δ.Κ. ΑΓ. ΣΤΕΦΑΝΟΥ </t>
  </si>
  <si>
    <t>ΚΑΤΑΣΚΕΥΗ ΤΗΣ ΠΑΡΑΠΛΕΥΡΗΣ ΟΔΟΥ ΓΡΑΜΜΩΝ ΤΟΥ ΟΣΕ Δ.Κ. ΑΓ. ΣΤΕΦΑΝΟΥ</t>
  </si>
  <si>
    <t>ΚΑΤΑΣΚΕΥΗ ΥΠΟΓΕΙΟΥ ΧΩΡΟΥ ΣΤΑΘΜΕΥΣΗΣ ΣΤΗΝ ΠΛΑΤΕΙΑ ΔΗΜΟΚΡΑΤΙΑΣ Δ.Κ. ΑΓ. ΣΤΕΦΑΝΟΥ</t>
  </si>
  <si>
    <t>ΣΔΙΤ/ ΠΑΡΑΧΩΡΗΣΗ</t>
  </si>
  <si>
    <t>ΚΑΤΑΣΚΕΥΗ ΕΡΓΩΝ ΔΙΑΝΟΙΞΗΣ ΟΔΩΝ, ΔΙΕΥΘΕΤΗΣΗΣ ΡΕΜΑΤΩΝ ΚΛΠ ΤΟΠΙΚΗΣ ΕΚΤΑΣΕΩΣ ΕΡΓΩΝ  ΔΗΜΟΥ ΔΙΟΝΥΣΟΥ</t>
  </si>
  <si>
    <t xml:space="preserve">ΔΙΑΝΟΙΞΗ ΟΔΟΥ ΧΡΥΣΑΝΘΕΜΩΝ Δ.Κ. ΑΝΟΙΞΗΣ </t>
  </si>
  <si>
    <t xml:space="preserve">ΚΥΚΛΟΦΟΡΙΑΚΕΣ ΕΠΕΜΒΑΣΕΙΣ ΣΤΙΣ  ΟΔΟΥΣ  ΜΕΓ. ΑΛΕΞΑΝΔΡΟΥ &amp; Λ.ΑΝΟΙΞΕΩΣ - ΣΤΑΜΑΤΑΣ ΣΤΗ ΣΥΜΒΟΛΗ ΜΕ ΤΗΝ ΟΔΟ ΑΥΓΗΣ Δ.Κ. ΑΝΟΙΞΗΣ </t>
  </si>
  <si>
    <t>ΚΑΤΑΣΚΕΥΗ ΣΥΝΤΗΡΗΣΗ ΠΕΖΟΔΡΟΜΙΩΝ Δ.Κ. ΑΝΟΙΞΗΣ</t>
  </si>
  <si>
    <t xml:space="preserve">ΤΟΠΟΘΕΤΗΣΗ ΠΡΟΣΤΑΤΕΥΤΙΚΗΣ ΠΕΡΙΦΡΑΞΗΣ ΠΑΡΑΛΛΗΛΑ ΤΩΝ ΓΡΑΜΜΩΝ ΟΣΕ Δ.Κ.ΑΝΟΙΞΗΣ </t>
  </si>
  <si>
    <t xml:space="preserve">ΚΑΤΑΣΚΕΥΗ ΥΠΟΓΕΙΟΥ ΧΩΡΟΥ ΣΤΑΘΜΕΥΣΗΣ (ΠΑΡΚΟ ΠΡΩΗΝ ΒΙΛΑ ΕΜΠΕΙΡΙΚΟΥ) Δ.Κ. ΑΝΟΙΞΗΣ </t>
  </si>
  <si>
    <t xml:space="preserve">ΑΠΟΚΑΤΑΣΤΑΣΗ ΚΑΘΙΖΗΣΕΩΝ ΟΔΟΣΤΡΩΜΑΤΟΣ ΑΠΌ ΕΝΤΟΝΑ ΚΑΙΡΙΚΑ ΦΑΙΝΟΜΕΝΑ  ΔΗΜΟΥ ΔΙΟΝΥΣΟΥ </t>
  </si>
  <si>
    <t>ΔΙΑΜΟΡΦΩΣΕΙΣ ΑΝΑΠΛΑΣΕΙΣ ΚΟΙΝΟΧΡΗΣΤΩΝ ΧΩΡΩΝ   Δ.Κ. ΔΙΟΝΥΣΟΥ</t>
  </si>
  <si>
    <t>ΑΝΑΠΛΑΣΗ  ΠΕΡΙΒ.ΧΩΡΟΥ ΑΓ.ΓΕΩΡΓΙΟΥ ΧΙΟΠΟΛΙΤΗ Δ.Κ. ΔΙΟΝΥΣΟΥ</t>
  </si>
  <si>
    <t xml:space="preserve">ΚΑΤΑΣΚΕΥΗ - ΔΙΑΜΟΡΦΩΣΗ ΕΙΣΟΔΟΥ Δ.Κ. ΔΙΟΝΥΣΟΥ </t>
  </si>
  <si>
    <t xml:space="preserve">ΕΞΩΡΑΪΣΜΟΣ ΚΟΙΝΟΧΡΗΣΤΩΝ ΧΩΡΩΝ ΑΝΑΓΕΝΝΗΣΗΣ Δ.Κ. ΔΙΟΝΥΣΟΥ </t>
  </si>
  <si>
    <t>ΚΑΤΑΣΚΕΥΗ ΟΔΩΝ Δ.Κ. ΔΙΟΝΥΣΟΥ 2011</t>
  </si>
  <si>
    <t xml:space="preserve">ΚΑΤΑΣΚΕΥΗ ΚΟΜΒΟΥ ΕΠΙ ΤΩΝ ΟΔΩΝ ΚΟΡΑΗ- Λ.ΚΑΙΡΗ- Λ. ΜΗΤΡ. ΚΥΔΩΝΙΩΝ Δ.Κ. ΔΙΟΝΥΣΟΥ </t>
  </si>
  <si>
    <t>ΔΙΑΜΟΡΦΩΣΗ ΚΑΙ ΚΑΤΑΣΚΕΥΗ ΠΕΖΟΔΡΟΜΙΩΝ Δ.Κ. ΔΙΟΝΥΣΟΥ 2011</t>
  </si>
  <si>
    <t xml:space="preserve">ΕΣΠΑ </t>
  </si>
  <si>
    <t xml:space="preserve">ΤΟΙΧΟΙ ΑΝΤΙΣΤΗΡΙΞΗΣ ΟΔΩΝ ΘΕΜΙΣΤΟΚΛΕΟΥΣ ΚΑΙ ΙΠΠΟΚΡΑΤΟΥΣ Δ.Κ. ΔΙΟΝΥΣΟΥ </t>
  </si>
  <si>
    <t>ΣΥΝΤΗΡΗΣΗ ΟΔΙΚΟΥ ΔΙΚΤΥΟΥ Δ.Κ. ΔΙΟΝΥΣΟΥ 2011</t>
  </si>
  <si>
    <t xml:space="preserve">ΚΑΤΑΣΚΕΥΗ ΣΥΝΤΗΡΗΣΗ ΠΕΖΟΔΡΟΜΙΩΝ Δ.Κ. ΚΡΥΟΝΕΡΙΟΥ  </t>
  </si>
  <si>
    <t xml:space="preserve">ΚΑΤΑΣΚΕΥΗ ΣΥΝΤΗΡΗΣΗ ΠΕΖΟΔΡΟΜΙΩΝ Δ.Κ. ΣΤΑΜΑΤΑΣ </t>
  </si>
  <si>
    <t xml:space="preserve">ΚΑΤΑΣΚΕΥΗ ΣΥΝΤΗΡΗΣΗ ΠΕΖΟΔΡΟΜΙΩΝ Δ.Κ. ΡΟΔΟΠΟΛΗΣ </t>
  </si>
  <si>
    <t xml:space="preserve">ΚΑΤΑΣΚΕΥΗ -ΣΥΝΤΗΡΗΣΗ ΥΦΙΣΤΑΜΕΝΩΝ  ΠΕΖΟΔΡΟΜΙΩΝ Δ.Κ. ΔΙΟΝΥΣΟΥ </t>
  </si>
  <si>
    <t xml:space="preserve">ΚΑΤΑΣΚΕΥΗ ΣΥΝΤΗΡΗΣΗ ΠΕΖΟΔΡΟΜΙΩΝ Δ.Κ. ΔΡΟΣΙΑΣ </t>
  </si>
  <si>
    <t>ΚΑΤΑΣΚΕΥΗ ΥΠΟΛΟΙΠΩΝ ΤΜΗΜΑΤΩΝ ΟΔΩΝ, ΔΡΥΑΔΩΝ, ΚΑΛΑΜΑΤΑΣ Κ.Λ.Π Δ.Κ. ΔΡΟΣΙΑΣ</t>
  </si>
  <si>
    <t xml:space="preserve">ΣΥΝΤΗΡΗΣΗ ΥΠΑΡΧΟΝΤΟΣ ΟΔΙΚΟΥ ΔΙΚΤΥΟΥ Δ.Κ. ΔΡΟΣΙΑΣ </t>
  </si>
  <si>
    <t xml:space="preserve">ΣΥΝΤΗΡΗΣΗ ΥΠΑΡΧΟΝΤΟΣ ΟΔΙΚΟΥ ΔΙΚΤΥΟΥ Δ.Κ. ΚΡΥΟΝΕΡΙΟΥ </t>
  </si>
  <si>
    <t xml:space="preserve">ΣΥΝΤΗΡΗΣΗ ΥΠΑΡΧΟΝΤΟΣ ΟΔΙΚΟΥ ΔΙΚΤΥΟΥ Δ.Κ. ΑΝΟΙΞΗΣ </t>
  </si>
  <si>
    <t>ΣΥΝΤΗΡΗΣΗ ΥΠΑΡΧΟΝΤΟΣ ΟΔΙΚΟΥ ΔΙΚΤΥΟΥ Δ.Κ. ΣΤΑΜΑΤΑΣ</t>
  </si>
  <si>
    <t xml:space="preserve">ΣΥΝΤΗΡΗΣΗ ΥΠΑΡΧΟΝΤΟΣ ΟΔΙΚΟΥ ΔΙΚΤΥΟΥ Δ.Κ. ΡΟΔΟΠΟΛΗΣ </t>
  </si>
  <si>
    <t xml:space="preserve">ΔΙΑΠΛΑΤΥΝΣΗ ΛΕΩΦΟΡΩΝ ΜΑΡΑΘΩΝΟΣ-ΘΗΣΕΩΣ ΜΕ ΣΥΓΧΡΟΝΗ ΔΙΑΜΟΡΦΩΣΗ ΘΕΣΕΩΝ ΣΤΑΘΜΕΥΣΗΣ ΑΠΟ ΤΟ ΥΨΟΣ ΤΟΥ ΑΡΣΑΚΕΙΟΥ ΣΧΟΛΕΙΟΥ ΜΕΧΡΙ ΚΑΙ ΤΟ ΖΑΝΕΙΟ ΟΡΦΑΝΟΤΡΟΦΕΙΟ Δ.Κ. ΔΡΟΣΙΑΣ </t>
  </si>
  <si>
    <t>ΟΔΟΠΟΙΙΑ  Δ.Κ. ΚΡΥΟΝΕΡΙΟΥ</t>
  </si>
  <si>
    <t>ΟΔΟΠΟΙΙΑ  Δ.Κ. ΑΓ.ΣΤΕΦΑΝΟΥ</t>
  </si>
  <si>
    <t xml:space="preserve">ΟΔΟΠΟΙΙΑ  Δ.Κ. ΑΝΟΙΞΗΣ </t>
  </si>
  <si>
    <t xml:space="preserve">ΟΔΟΠΟΙΙΑ  Δ.Κ. ΔΡΟΣΙΑΣ </t>
  </si>
  <si>
    <t xml:space="preserve">ΟΔΟΠΟΙΙΑ  Δ.Κ. ΣΤΑΜΑΤΑΣ </t>
  </si>
  <si>
    <t xml:space="preserve">ΟΔΟΠΟΙΙΑ  Δ.Κ. ΔΙΟΝΥΣΟΣ </t>
  </si>
  <si>
    <t>ΚΑΤΑΣΚΕΥΗ ΤΟΙΧΩΝ ΑΝΤΙΣΤΗΡΙΞΗΣ ΟΔΩΝ ΛΕΥΚΗΣ &amp; ΑΝΩΝΥΜΟΥ ΠΑΡΑΛΛΗΛΗ ΤΗΣ ΟΔΟΥ ΑΓΩΝΙΣΤΩΝ Δ.Κ. ΚΡΥΟΝΕΡΙΟΥ</t>
  </si>
  <si>
    <t>ΔΙΑΜΟΡΦΩΣΗ  ΠΛΑΤΕΙΑΣ ΑΓΙΟΥ ΔΗΜΗΤΡΙΟΥ Δ.Κ. ΚΡΥΟΝΕΡΙΟΥ</t>
  </si>
  <si>
    <t>ΚΑΤΑΣΚΕΥΗ ΚΤΙΡΙΟΥ ΕΠΑΛ Δ.Κ. ΚΡΥΟΝΕΡΙΟΥ</t>
  </si>
  <si>
    <t>Π Σ ΟΣΚ</t>
  </si>
  <si>
    <t>ΠΛΑΚΟΣΤΡΩΣΕΙΣ ΟΔΩΝ Δ.Κ. ΚΡΥΟΝΕΡΙΟΥ</t>
  </si>
  <si>
    <t>ΚΑΤΑΣΚΕΥΗ ΑΜΑΞΟΣΤΑΣΙΟΥ ΔΗΜΟΥ ΔΙΟΝΥΣΟΥ</t>
  </si>
  <si>
    <t xml:space="preserve">ΠΛΑΚΟΣΤΡΩΣΕΙΣ ΟΔΩΝ ΕΝΤΟΣ ΟΙΚΙΣΜΟΥ  (ΡΟ)           </t>
  </si>
  <si>
    <t xml:space="preserve"> ΟΔΟΠΟΙΪΑ  Δ.Κ. ΡΟΔΟΠΟΛΗΣ  </t>
  </si>
  <si>
    <t xml:space="preserve">ΔΙΑΓΡΑΜΜΙΣΗ ΔΗΜΟΤΙΚΩΝ ΟΔΩΝ - ΜΕΙΩΤΕΣ (ΣΑΜΑΡΑΚΙΑ ) ΔΗΜΟΥ ΔΙΟΝΥΣΟΥ                     </t>
  </si>
  <si>
    <t>ΑΠΟΚΑΣΤΑΣΗ ΖΗΜΙΩΝ ΚΑΙ ΚΑΤΑΣΤΡΟΦΩΝ ΠΕΖΟΔΡΟΜΙΩΝ ΠΟΥ ΠΡΟΚΛΗΘΗΚΑΝ ΑΠΌ ΘΕΟΜΗΝΙΕΣ (Β ΦΑΣΗ) Δ.Κ. ΡΟΔΟΠΟΛΗΣ</t>
  </si>
  <si>
    <t xml:space="preserve">ΚΑΤΑΣΚΕΥΗ ΤΟΙΧΕΙΟΥ ΑΝΤΙΣΤΗΡΙΞΗΣ ΣΤΗ ΛΕΩΦΟΡΟ ΔΗΜΟΚΡΑΤΙΑΣ Δ.Κ. ΡΟΔΟΠΟΛΗΣ  </t>
  </si>
  <si>
    <t xml:space="preserve">ΑΝΑΠΛΑΣΗ ΠΛΑΤΕΙΑΣ 25ΗΣ ΜΑΡΤΙΟΥ  Δ.Κ. ΡΟΔΟΠΟΛΗΣ  </t>
  </si>
  <si>
    <t xml:space="preserve">Η/Μ ΕΡΓΑΣΙΕΣ ,ΕΓΚΑΤΑΣΤΑΣΗ Η/Ζ ΚΑΙ ΚΑΤΑΣΚΕΥΗ ΕΡΓΩΝ ΥΠΟΔΟΜΗΣ ΚΑΙ ΚΑΛΥΨΗΣ Η/Ζ Δ.Κ. ΡΟΔΟΠΟΛΗΣ </t>
  </si>
  <si>
    <t>ΚΑΤΑΣΚΕΥΗ ΓΕΝΙΚΑ ΠΛΑΤΕΙΩΝ (ΔΙΑΦΟΡΕΣ ΕΡΓΑΣΙΕΣ) Δ.Κ. ΣΤΑΜΑΤΑΣ</t>
  </si>
  <si>
    <t xml:space="preserve">ΠΡΟΜΗΘΕΙΑ ΚΑΙ ΤΟΠΟΘΕΤΗΣΗ ΠΙΝΑΚΙΔΩΝ ΣΗΜΑΝΣΗΣ ΟΔΩΝ- ΠΛΑΤΕΙΩΝ ,ΟΝΟΜΑΤΟΘΕΣΙΑ ΟΔΩΝ Κ.Λ.Π. ΔΗΜΟΥ ΔΙΟΝΥΣΟΥ </t>
  </si>
  <si>
    <t>ΔΙΑΠΛΑΤΥΝΣΗ ΑΓΡΟΤΙΚΩΝ ΟΔΩΝ ΚΑΙ ΣΥΝΤΗΡΗΣΗ ΑΥΤΩΝ Δ.Κ. ΣΤΑΜΑΤΑΣ</t>
  </si>
  <si>
    <t>ΑΝΑΠΛΑΣΗ ΚΕΝΤΡΙΚΗΣ ΠΛΑΤΕΙΑΣ Δ.Κ. ΣΤΑΜΑΤΑΣ</t>
  </si>
  <si>
    <t>ΚΑΤΑΣΚΕΥΗ ΠΑΙΔΙΚΩΝ ΧΑΡΩΝ &amp; ΑΝΑΠΛΑΣΗ ΚΟΙΝΟΧΡΗΣΤΩΝ ΧΩΡΩΝ Δ.Κ. ΣΤΑΜΑΤΑΣ 2011</t>
  </si>
  <si>
    <t>ΑΝΑΠΛΑΣΗ ΦΥΣΙΚΩΝ ΠΗΓΩΝ Δ.Κ. ΣΤΑΜΑΤΑΣ</t>
  </si>
  <si>
    <t xml:space="preserve">ΟΡΙΟΘΕΤΗΣΗ ΚΑΙ ΠΕΡΙΦΡΑΞΗ ΚΟΙΝΟΧΡΗΣΤΩΝ ΧΩΡΩΝ  Δ.Κ.  ΔΙΟΝΥΣΟΥ </t>
  </si>
  <si>
    <t xml:space="preserve">ΕΠΙΣΚΕΥΗ-ΑΝΑΚΑΙΝΙΣΗ ΤΟΥ ΥΠΑΡΧΟΝΤΟΣ ΠΕΤΡΙΝΟΥ ΚΤΙΡΙΟΥ ΠΙΣΩ ΑΠΌ ΤΟ 2ο ΝΗΠ.&amp; 2ο ΔΗΜ.ΣΧΟΛΕΙΟ Δ.Κ.ΔΙΟΝΥΣΟΥ </t>
  </si>
  <si>
    <t xml:space="preserve">ΚΑΤΑΣΚΕΥΗ ΠΟΔΗΛΑΤΟΔΡΟΜΩΝ , ΠΕΖΟΔΡΟΜΩΝ &amp; ΧΩΡΩΝ ΠΡΑΣΙΝΟΥ ΣΤΙΣ ΟΔΟΥΣ Λ.ΚΑΪΡΗ , ΚΟΡΑΗ &amp; Μ.ΚΥΔΩΝΙΩΝ Δ.Κ.ΔΙΟΝΥΣΟΥ  </t>
  </si>
  <si>
    <t xml:space="preserve">ΑΝΑΠΛΑΣΗ ΝΗΣΙΔΑΣ ΣΤΗ ΣΥΜΒΟΛΗ ΤΩΝ ΟΔΩΝ ΠΡΟΜΗΘΕΟΣ &amp; ΑΝΑΚΤΟΡΙΑΣ  Δ.Κ.ΔΙΟΝΥΣΟΥ </t>
  </si>
  <si>
    <t xml:space="preserve">ΚΑΤΑΣΚΕΥΗ ΠΟΔΗΛΑΤΟΔΡΟΜΩΝ ΔΗΜΟΥ ΔΙΟΝΥΣΟΥ </t>
  </si>
  <si>
    <t xml:space="preserve">ΠΡΟΣΒΑΣΕΙΣ  ΠΕΖΟΔΡΟΜΙΩΝ , ΠΛΑΤΕΙΩΝ   &amp; ΚΟΙΝΟΧΡΗΣΤΩΝ  ΧΩΡΩΝ ΓΙΑ ΑΜΕΑ , ΔΗΜΟΥ ΔΙΟΝΥΣΟΥ </t>
  </si>
  <si>
    <t xml:space="preserve">ΚΑΤΑΣΚΕΥΗ ΣΤΑΘΜΟΥ ΜΕΤΑΦΟΡΤΩΣΗΣ  ΑΠΟΡΡΙΜΜΑΤΩΝ ΔΗΜΟΥ ΔΙΟΝΥΣΟΥ </t>
  </si>
  <si>
    <t xml:space="preserve">ΑΝΑΚΑΙΝΙΣΗ ΠΑΙΔΙΚΩΝ ΧΑΡΩΝ ΔΗΜΟΥ ΔΙΟΝΥΣΟΥ </t>
  </si>
  <si>
    <t>ΔΙΑΜΟΡΦΩΣΗ ΠΛΑΤΕΙΩΝ  Δ.Κ. ΔΡΟΣΙΑΣ</t>
  </si>
  <si>
    <t>ΣΥΝΤΗΡΗΣΗ ΔΙΑΜΟΡΦΩΣΗ ΧΩΡΟΥ ΑΜΑΞΟΣΤΑΣΙΟΥ Δ.Κ. ΑΝΟΙΞΗΣ</t>
  </si>
  <si>
    <t xml:space="preserve">ΚΑΤΑΣΚΕΥΗ-ΣΥΝΤΗΡΗΣΗ  ΠΕΖΟΔΡΟΜΙΩΝ Δ.Κ. ΑΓ. ΣΤΕΦΑΝΟΥ </t>
  </si>
  <si>
    <t>ΑΝΑΠΛΑΣΗ ΣΥΝΤΗΡΗΣΗ ΠΛΑΤΕΙΩΝ Δ.Κ. ΑΝΟΙΞΗΣ 2011</t>
  </si>
  <si>
    <t>ΟΜΑΔΑ 35: ΥΠΗΡΕΣΙΕΣ ΠΡΑΣΙΝΟΥ</t>
  </si>
  <si>
    <t>ΠΡΑΣΙΝΗ ΠΑΡΕΜΒΑΣΗ ΣΕ ΚΧ ΤΗΣ ΠΟΛΗΣ (ΑΝ)</t>
  </si>
  <si>
    <t xml:space="preserve">ΔΙΑΜΟΡΦΩΣΕΙΣ ΚΟΙΝΟΧΡΗΣΤΩΝ ΧΩΡΩΝ  ΕΝΤΟΣ ΟΙΚΙΣΜΟΥ  Δ.Κ. ΡΟΔΟΠΟΛΗΣ      </t>
  </si>
  <si>
    <t xml:space="preserve">ΑΝΑΠΛΑΣΗ ΚΑΙ ΑΞΙΟΠΟΙΗΣΗ ΠΗΓΗΣ ΣΤΗΝ ΑΓΡΟΤΙΚΗ  ΠΕΡΙΟΧΗ  ΜΑΚΡΥΜΠΟΥΡΙΟΥ Δ.Κ. ΡΟΔΟΠΟΛΗΣ       </t>
  </si>
  <si>
    <t>ΚΟΠΗ &amp; ΑΠΟΜΑΚΡΥΝΣΗ ΚΑΜΕΝΩΝ ΔΕΝΔΡΩΝ ΚΛΠ ΚΑΤΕΣΤΡΑΜΜΕΝΩΝ ΥΛΙΚΩΝ ΑΠΟ ΤΗΝ ΠΥΡΚΑΓΙΑ ΤΟΥ ΑΥΓΟΥΣΤΟΥ ΤΟΥ 2009</t>
  </si>
  <si>
    <t>ΕΠΙΧΟΡΗΓΗΣΗ ΥΠ.ΕΣ.</t>
  </si>
  <si>
    <t xml:space="preserve">ΔΙΑΜΟΡΦΩΣΗ ΧΩΡΟΥ ΠΡΑΣΙΝΟΥ ΣΤΟ Ο.Τ.95 ΤΗΣ ΔΗΜ. ΚΟΙΝ. ΔΡΟΣΙΑΣ ΣΤΟ ΧΑΡΑΚΤΗΡΙΣΜΕΝΟ ΠΡΟΣ ΤΟΥΤΟ ΧΩΡΟ </t>
  </si>
  <si>
    <t xml:space="preserve"> ΑΝΑΔΑΣΩΤΙΚΕΣ ΕΡΓΑΣΙΕΣ ΣΤΟ ΔΗΜΟΣΙΟ ΔΑΣΟΣ ΤΗΣ Δ.Κ. ΑΝΟΙΞΗΣ</t>
  </si>
  <si>
    <t>ΕΚΤΑΚΤΗ ΧΡΗΜΑΤΟΔΟΤΗΣΗ</t>
  </si>
  <si>
    <t>ΟΜΑΔΑ 45: ΥΠΗΡΕΣΙΕΣ ΝΕΚΡΟΤΑΦΕΙΟΥ</t>
  </si>
  <si>
    <t>ΚΑΤΑΣΚΕΥΗ ΝΕΟΥ ΔΗΜΟΤΙΚΟΥ ΚΟΙΜΗΤΗΡΙΟΥ Δ.Κ. ΑΓ. ΣΤΕΦΑΝΟΥ</t>
  </si>
  <si>
    <t>ΚΑΤΑΣΚΕΥΗ ΟΣΤΕΟΦΥΛΑΚΙΟΥ Δ.Κ. ΑΓ. ΣΤΕΦΑΝΟΥ</t>
  </si>
  <si>
    <t>ΚΑΤΑΣΚΕΥΗ ΟΣΤΕΟΦΥΛΑΚΙΟΥ Δ.Κ. ΑΓ. ΑΝΟΙΞΗΣ</t>
  </si>
  <si>
    <t>ΑΝΑΠΛΑΣΗ ΧΩΡΟΥ ΚΟΙΜΗΤΗΡΙΟΥ Δ.Κ. ΔΙΟΝΥΣΟΥ</t>
  </si>
  <si>
    <t>ΚΑΤΑΣΚΕΥΗ ΤΟΙΧΟΥ ΑΝΤΙΣΤΗΡΙΞΗΣ ΤΜΗΜΑΤΟΣ ΠΕΡΙΜΕΤΡΟΥ ΚΟΙΜΗΤΗΡΙΟΥ Δ.Κ.ΔΙΟΝΥΣΟΥ</t>
  </si>
  <si>
    <t>ΚΑΤΑΣΚΕΥΗ ΧΩΝΕΥΤΗΡΙΟΥ,ΚΑΤΑΣΚΕΥΗ-ΕΠΕΚΤΑΣΗ-ΠΕΡΙΤΟΙΧΙΣΗ ΚΑΙ ΚΑΤΑΣΚΕΥΗ ΔΙΑΔΡΟΜΩΝ &amp; ΟΣΤΕΟΦΥΛΑΚΙΩΝ ΚΟΙΜΗΤΗΡΙΟΥ Δ.Κ. ΣΤΑΜΑΤΑΣ</t>
  </si>
  <si>
    <t>ΕΚΤΕΛΕΣΗ ΕΡΓΑΣΙΩΝ ΣΤΟ ΝΕΚΡΟΤΑΦΕΙΟ Δ.Κ. ΡΟΔΟΠΟΛΗΣ - ΚΑΤΑΣΚΕΥΗ ΟΣΤΕΟΦΥΛΑΚΙΟΥ</t>
  </si>
  <si>
    <t>ΔΙΑΜΟΡΦΩΣΗ ΧΩΡΩΝ ΝΕΚΡΟΤΑΦΕΙΟΥ Δ.Κ. ΚΡΥΟΝΕΡΙΟΥ</t>
  </si>
  <si>
    <t xml:space="preserve">ΚΑΤΑΣΚΕΥΗ ΚΤΙΡΙΑΚΩΝ ΕΓΚΑΤΑΣΤΑΣΕΩΝΣΤΟ ΚΟΙΜΗΤΗΡΙΟ Δ.Κ. ΚΡΥΟΝΕΡΙΟΥ
</t>
  </si>
  <si>
    <t xml:space="preserve">ΟΜΑΔΑ 70: ΛΟΙΠΕΣ ΥΠΗΡΕΣΙΕΣ </t>
  </si>
  <si>
    <t>ΚΑΤΑΣΚΕΥΗ 2/ΘΕΣΙΟΥ ΝΗΠΙΑΓΩΓΕΙΟΥ (Α.Σ.)</t>
  </si>
  <si>
    <t>ΠΣ / ΟΣΚ</t>
  </si>
  <si>
    <r>
      <t>ΠΡΟΣΘΗΚΗ ΔΥΟ ΑΙΘΟΥΣΩΝ ΚΑΙ Α.Π.Χ. ΣΤΟ 1</t>
    </r>
    <r>
      <rPr>
        <vertAlign val="superscript"/>
        <sz val="10"/>
        <rFont val="Arial"/>
        <family val="2"/>
      </rPr>
      <t>Ο</t>
    </r>
    <r>
      <rPr>
        <sz val="10"/>
        <rFont val="Arial"/>
        <family val="2"/>
      </rPr>
      <t xml:space="preserve"> ΔΗΜΟΤΙΚΟ ΣΧΟΛΕΙΟ ΑΓ. ΣΤΕΦΑΝΟΥ</t>
    </r>
  </si>
  <si>
    <t>ΣΥΝΤΗΡΗΣΗ Β' ΔΗΜΟΤΙΚΟΥ ΣΧΟΛΕΙΟΥ (ΧΡΩΜΑΤΙΣΜΟΙ ΕΣΩΤΕΡΙΚΩΝ ΚΑΙ ΕΞΩΤΕΡΙΚΩΝ ΧΩΡΩΝ) ΔΙΑΜΟΡΦΩΣΗ ΑΥΛΕΙΟΥ ΧΩΡΟΥ (Α.Σ.)</t>
  </si>
  <si>
    <t>ΣΥΝΤΗΡΗΣΗ ΣΧΟΛΙΚΟΥ ΣΥΓΚΡΟΤΗΜΑΤΟΣ ΓΥΜΝΑΣΙΟΥ - ΛΥΚΕΙΟΥ (ΧΡΩΜΑΤΙΣΜΟΙ ΕΣΩΤΕΡΙΚΩΝ ΧΩΡΩΝ) ΚΑΙ ΔΙΑΜΟΡΦΩΣΗ ΑΥΛΕΙΩΝ ΧΩΡΩΝ (Α.Σ.)</t>
  </si>
  <si>
    <t>ΣΥΝΤΗΡΗΣΗ ΝΗΠΙΑΓΩΓΕΙΩΝ Α',Β',Γ' (ΧΡΩΜΑΤΙΣΜΟΙ ΚΑΙ ΔΙΑΜΟΡΦΩΣΗ ΑΥΛΕΙΟΥ ΧΩΡΟΥ)(Α.Σ.)</t>
  </si>
  <si>
    <t>ΣΥΝΤΗΡΗΣΗ - ΧΡΩΜΑΤΙΣΜΟΙ ΕΣΩΤΕΡΙΚΩΝ ΚΑΙ ΕΞΩΤΕΡΙΚΩΝ ΧΩΡΩΝ ΚΙΓΚΛΙΔΩΜΑΤΩΝ ΚΑΙ ΔΙΑΜΟΡΦΩΣΗ ΑΥΛΕΙΟΥ ΧΩΡΟΥ Α' ΔΗΜΟΤΙΚΟΥ ΣΧΟΛΕΙΟΥ (Α.Σ.)</t>
  </si>
  <si>
    <t>ΕΠΙΣΚΕΥΗ ΚΑΙ ΣΥΝΤΗΡΗΣΗ ΔΗΜΟΤΙΚΟΥ ΣΧΟΛΕΙΟΥ ΚΑΙ ΝΗΠΙΑΓΩΓΕΙΟΥ ΣΤΑΜΑΤΑΣ( ΈΣΟΔΑ ΥΠΟΥΡΓΕΙΟΥ ΕΣΩΤΕΡΙΚΩΝ) (ΣΤ)</t>
  </si>
  <si>
    <t>ΑΠΟΚΑΤΑΣΤΑΣΗ ΖΗΜΙΩΝ ΣΤΟ ΔΗΜΟΤΙΚΟ ΣΧΟΛΕΙΟ ΔΚ ΡΟΔΟΠΟΛΗΣ</t>
  </si>
  <si>
    <t>ΠΡΟΣΘΗΚΗ ΑΙΘΟΥΣΑΣ &amp; ΒΟΗΘΗΤΙΚΩΝ ΧΩΡΩΝ ΣΤΟ Ν/Γ ΔΡΟΣΙΑΣ</t>
  </si>
  <si>
    <t>Ο.Σ.Κ.</t>
  </si>
  <si>
    <t xml:space="preserve">ΤΟΠΟΘΕΤΗΣΗ ΜΕΤΑΛΛΙΚΩΝ ΣΤΗΘΑΙΩΝ ΑΣΦΑΛΕΙΑΣ (ΧΑΝΙΩΝ - ΛΑΚΩΝΙΑΣ - ΑΛΛΙΚΑΡΝΑΣΟΥ ΚΛΠ) </t>
  </si>
  <si>
    <t>ΚΑΤΑΣΚΕΥΗ ΛΥΚΕΙΟΥ - ΓΥΜΝΑΣΙΟΥ</t>
  </si>
  <si>
    <t>ΟΣΚ</t>
  </si>
  <si>
    <t>ΠΡΟΣΘΗΚΗ  ΑΙΘΟΥΣΩΝ  ΣΤΟ 2ο ΔΗΜΟΤΙΚΟ ΣΧΟΛΕΙΟ Δ.Κ. ΔΙΟΝΥΣΟΥ</t>
  </si>
  <si>
    <t>ΠΡΟΣΘΗΚΗ  ΑΙΘΟΥΣΩΝ  ΣΤΟ 1ο ΔΗΜΟΤΙΚΟ ΣΧΟΛΕΙΟ Δ.Κ. ΔΙΟΝΥΣΟΥ</t>
  </si>
  <si>
    <t>ΚΑΤΑΣΚΕΥΗ ΛΥΚΕΙΟΥ ΚΑΙ ΚΛΕΙΣΤΟΥ ΓΥΜΝΑΣΤΗΡΙΟΥ Δ.Κ. ΔΙΟΝΥΣΟΥ</t>
  </si>
  <si>
    <t xml:space="preserve">ΕΡΓΟ: ΣΥΝΤΗΡΗΣΗ-ΕΠΙΣΚΕΥΗ ΣΧΟΛΙΚΩΝ ΚΤΙΡΙΩΝ &amp; ΑΥΛΕΙΩΝ ΧΩΡΩΝ  ΔΗΜΟΥ ΔΙΟΝΥΣΟΥ </t>
  </si>
  <si>
    <t>ΑΝΑΠΛΑΣΗ ΚΑΙ ΕΠΙΣΚΕΥΗ ΑΥΛΕΙΩΝ ΧΩΡΩΝ ΣΧΟΛΙΚΩΝ ΚΤΙΡΙΩΝ Δ.Κ. ΚΡΥΟΝΕΡΙΟΥ</t>
  </si>
  <si>
    <t>ΚΑΤΑΣΚΕΥΗ ΑΙΘΟΥΣΩΝ ΓΙΑ ΕΠΕΚΤΑΣΗ 1ΟΥ ΔΗΜΟΤΙΚΟΥ ΣΧΟΛΕΙΟΥ Δ..Κ ΣΤΑΜΑΤΑΣ</t>
  </si>
  <si>
    <t>ΟΣΚ/ΙΠ</t>
  </si>
  <si>
    <t>ΑΝΕΓΕΡΣΗ ΓΥΜΝΑΣΙΟΥ Δ.Κ. ΡΟΔΟΠΟΛΗΣ</t>
  </si>
  <si>
    <t>ΣΥΝΤΗΡΗΣΗ ΚΑΙ ΕΠΙΣΚΕΥΗ ΔΗΜΟΤΙΚΟΥ ΣΧΟΛΕΙΟΥ -ΚΛΕΙΣΤΟΥ ΓΥΜΝΑΣΤΗΡΙΟΥ- ΑΙΘΟΥΣΑΣ ΠΟΛΛΑΠΛΩΝ ΧΡΗΣΕΩΝ ΚΑΙ ΓΥΜΝΑΣΙΟΥ ΔΚ ΡΟΔΟΠΟΛΗΣ</t>
  </si>
  <si>
    <t>ΕΠΙΣΚΕΥΗ ΤΟΥ ΤΕΧΝΙΚΟΥ ΕΡΓΟΥ ΕΠΙ ΤΗΣ ΟΔΟΥ ΡΟΔΩΝ ΣΤΗ ΣΥΜΒΟΛΗ ΜΕ ΤΗΝ ΟΔΟ ΚΡΥΣΤΑΛΛΗ Δ.Κ. ΑΓ. ΣΤΕΦΑΝΟΥ</t>
  </si>
  <si>
    <t>ΓΕΝΙΚΟ ΣΥΝΟΛΟ (Σ+Ο)</t>
  </si>
  <si>
    <t>ΓΕΝΙΚΟ ΣΥΝΟΛΟ (Ν)</t>
  </si>
  <si>
    <t xml:space="preserve">ΓΕΝΙΚΟ ΣΥΝΟΛΟ </t>
  </si>
  <si>
    <t>ΠΕΡΙΦΕΡΕΙΑ ΑΤΤΙΚΗΣ</t>
  </si>
  <si>
    <t>ΔΗΜΟΣ ΔΙΟΝΥΣΟΥ</t>
  </si>
  <si>
    <t>ΤΕΧΝΙΚΟ ΠΡΟΓΡΑΜΜΑ - ΠΡΟΓΡΑΜΜΑ ΔΡΑΣΗΣ 2011  (ΜΕΛΕΤΕΣ )     ΤΕΥΧΟΣ -2-</t>
  </si>
  <si>
    <t>ΔΗΜΟΤΙΚΟ ΔΙΑΜ/ΜΑ</t>
  </si>
  <si>
    <t>ΔΑΠΑΝΗ 2011   ΙΠ</t>
  </si>
  <si>
    <t>ΕΓΚΕΚΡΙΜΕΝΗ</t>
  </si>
  <si>
    <t>ΠΡΟΒΛΕΠΟΜΕΝΗ</t>
  </si>
  <si>
    <t>ΜΕΛΕΤΗ ΑΞΙΟΠΟΙΗΣΗΣ ΔΗΜΟΤΙΚΗΣ ΠΕΡΙΟΥΣΙΑΣ ΔΗΜΟΥ ΔΙΟΝΥΣΟΥ</t>
  </si>
  <si>
    <t xml:space="preserve">ΣΥΝΤΑΞΗ  ΜΕΛΕΤΗΣ ΔΙΑΜΟΡΦΩΣΗΣ ΥΠΟΓΕΙΟΥ  ΚΑΤΑΣΤΗΜΑΤΟΣ Δ.Κ. ΔΙΟΝΥΣΟΥ </t>
  </si>
  <si>
    <t>ΣΥΝΟΛΑ ΟΜΑΔΑΣ</t>
  </si>
  <si>
    <t>ΜΕΛΕΤΗ ΚΑΤΑΣΚΕΥΗΣ ΑΘΛΗΤΙΚΩΝ ΕΓΚΑΤΑΤΑΣΤΑΣΕΩΝ ΚΡΥΟΝΕΡΙΟΥ</t>
  </si>
  <si>
    <t>ΜΕΛΕΤΕΣ  ΓΙΑ ΤΗΝ ΚΑΤΑΣΚΕΥΗ ΠΑΙΔΙΚΟΥ ΣΤΑΘΜΟΥ ΣΤΟΝ ΑΓΙΟ ΣΤΕΦΑΝΟ</t>
  </si>
  <si>
    <t>ΜΕΛΕΤΕΣ ΕΡΓΩΝ ΑΙΣΘΗΤΙΚΗΣ ΠΑΡΕΜΒΑΣΗΣ ΚΟΙΝΟΧΡΗΣΤΩΝ ΧΩΡΩΝ ΚΑ ΜΕΛΕΤΕΣ ΠΑΙΔΙΚΩΝ ΧΑΡΩΝ ΑΓΙΟΥ ΣΤΕΦΑΝΟΥ</t>
  </si>
  <si>
    <t>ΜΕΛΕΤΗ ΑΞΙΟΠΟΙΗΣΗΣ ΠΕΡΙΒΑΛΛΟΝΤΟΣ ΧΩΡΟΥ ΠΡΩΗΝ ΤΥΠΕΤ (ΚΑΤΑΣΚΕΥΗ ΘΕΑΤΡΟΥ ΚΛΠ) ΑΓΙΟΥ ΣΤΕΦΑΝΟΥ</t>
  </si>
  <si>
    <t>ΜΕΛΕΤΗ ΝΕΟΥ ΔΗΜΟΤΙΚΟΥ ΠΟΛΙΤΙΣΤΙΚΟΥ ΚΕΝΤΡΟΥ - ΔΗΜΑΡΧΕΙΟΥ ΣΤΟ ΧΩΡΟ ΤΥΠΕΤ ΑΓΙΟΥ ΣΤΕΦΑΝΟΥ</t>
  </si>
  <si>
    <t xml:space="preserve">ΜΕΛΕΤΗ ΓΙΑ ΠΑΡΚΟ  ΚΥΚΛΟΦΟΡΙΑΚΗΣ ΑΓΩΓΗΣ ΔΗΜΟΥ ΔΙΟΝΥΣΟΥ </t>
  </si>
  <si>
    <t>ΓΕΩΤΕΧΝΙΚΕΣ ΜΕΛΕΤΕΣ ΓΙΑ ΚΤΙΡΙΑΚΑ ΕΡΓΑ ΔΗΜΟΥ ΔΙΟΝΥΣΟΥ  2011</t>
  </si>
  <si>
    <t>ΕΛΕΓΧΟΣ ΤΗΣ ΣΤΑΤΙΚΗΣ ΕΠΑΡΚΕΙΑΣ ΤΟΥ ΚΤΙΡΙΟΥ ΠΡΩΗΝ ΤΥΠΕΤ ΣΥΜΦΩΝΑ ΜΕ ΤΟ ΥΠ΄ΑΡΙΘΜ Α 313381/2009 ΔΕΛΤΙΟΥ ΤΗΣ ΥΑΣ/ΥΠΕΧΩΔΕ ΑΓΙΟΥ ΣΤΕΦΑΝΟΥ</t>
  </si>
  <si>
    <t>ΜΕΛΕΤΗ ΒΡΕΦΟΝΗΠΙΑΚΟΥ ΣΤΑΘΜΟΥ ΔΚ ΔΙΟΝΥΣΟΥ</t>
  </si>
  <si>
    <t>ΟΜΑΔΑ 20: ΥΠΗΡΕΣΙΑ ΚΑΘΑΡΙΟΤΗΤΑΣ ΚΑΙ ΗΛΕΚΤΡΟΦΩΤΙΣΜΟΥ</t>
  </si>
  <si>
    <t>ΜΕΛΕΤΗ ΗΛΕΚΤΡΟΦΩΤΙΣΜΟΥ ΚΡΥΟΝΕΡΙΟΥ</t>
  </si>
  <si>
    <t xml:space="preserve">ΣΥΝΟΛΟ </t>
  </si>
  <si>
    <t>ΟΜΑΔΑ 25: ΥΠΗΡΕΣΙΕΣ ΥΔΡΕΥΣΗΣ- ΑΡΔΕΥΣΗΣ-ΑΠΟΧΕΤΕΥΣΗΣ</t>
  </si>
  <si>
    <t>ΥΔΡΑΥΛΙΚΕΣ - ΠΕΡΙΒΑΛΛΟΝΤΙΚΕΣ ΜΕΛΕΤΕΣ ΣΤΗΝ ΥΠΟ ΠΟΛΕΟΔΟΜΗΣΗ ΠΕΡΙΟΧΗ ΤΗΣ Δ. ΚΟΙΝΟΤΗΤΑΣ ΡΟΔΟΠΟΛΗΣ</t>
  </si>
  <si>
    <t>ΜΕΛΕΤΗ ΕΠΙΚΑΙΡΟΠΟΙΗΣΗ ΠΡΟΫΠΟΛΟΓΙΣΜΟΥ ΜΕΛΕΤΗΣ ΚΑΙ ΣΥΝΤΑΞΗ ΤΕΥΧΩΝ ΔΗΜΟΠΡΑΤΗΣΗΣ ΔΙΚΤΥΟΥ ΑΚΑΘΑΡΤΩΝ ΔΚ ΡΟΔΟΠΟΛΗΣ</t>
  </si>
  <si>
    <t>ΜΕΛΕΤΗ ΕΞΩΤΕΡΙΚΩΝ ΔΙΑΚΛΑΔΩΣΕΩΝ ΔΙΚΤΥΟΥ ΑΠΟΧΕΤΕΥΣΗΣ ΑΚΑΘΑΡΤΩΝ ΔΚ ΔΡΟΣΙΑΣ</t>
  </si>
  <si>
    <t xml:space="preserve">ΜΕΛΕΤΗ ΓΙΑ ΕΡΓΟ ΚΑΤΑΣΚΕΥΗΣ ΑΓΩΓΩΝ ΟΜΒΡΙΩΝ Δ.Κ. ΑΓ. ΣΤΕΦΑΝΟΥ </t>
  </si>
  <si>
    <t xml:space="preserve">ΘΗΣΕΑΣ </t>
  </si>
  <si>
    <t xml:space="preserve">ΕΠΙΚΑΙΡΟΠΟΙΗΣΗ &amp; ΕΠΑΝΕΛΕΓΧΟΣ ΜΕΛΕΤΗΣ ΑΠΟΧΕΤΕΥΣΗΣ ΕΡΓΩΝ ΔΕΥΤΕΡΕΥΟΝΤΟΣ ΔΙΚΤΥΟΥ ΑΚΑΘΑΡΤΩΝ Δ.Κ.ΚΡΥΟΝΕΡΙΟΥ </t>
  </si>
  <si>
    <t xml:space="preserve">ΜΕΛΕΤΕΣ ΚΑΙ ΕΡΕΥΝΕΣ ΓΙΑ ΕΚΤΕΛΕΣΗ ΤΟΠΙΚΗΣ ΕΚΤΑΣΕΩΣ ΕΡΓΩΝ ΑΓΙΟΥ ΣΤΕΦΑΝΟΥ </t>
  </si>
  <si>
    <t xml:space="preserve">ΤΡΟΠΟΠΟΙΗΣΗ - ΕΠΙΚΑΙΡΟΠΟΙΗΣΗ ΤΗΣ ΜΕΛΕΤΗΣ ΔΕΥΤΕΡΕΥΟΝΤΟΣ ΔΙΚΤΥΟΥ ΑΚΑΘΑΡΤΩΝ ΣΤΗΝ ΠΕΡΙΟΧΗ ΑΓΙΟΥ ΔΗΜΗΤΡΙΟΥ Α΄ ΚΑΙ Β΄ ΦΑΣΗ ΤΟΥ ΔΗΜΟΥ ΑΓΙΟΥ ΣΤΕΦΑΝΟΥ </t>
  </si>
  <si>
    <t>ΣΥΝΟΛΑ (Σ+Ο)</t>
  </si>
  <si>
    <t>ΜΕΛΕΤΗ ΕΣΩΤΕΡΙΚΟΥ ΔΙΚΤΥΟΥ ΑΠΟΧΕΤΕΥΣΗΣ ΑΚΑΘΑΡΤΩΝ ΔΗΜΟΤΙΚΗ ΚΟΙΝΟΤΗΤΑΣ ΑΝΟΙΞΗΣ- ΠΕΡΙΟΧΕΣ ΑΓ. ΠΑΡΑΣΚΕΥΗΣ-ΦΑΣΙΔΕΡΙ- ΑΓ. ΑΓΓΕΛΩΝ</t>
  </si>
  <si>
    <t>ΕΠΙΚΑΙΡΟΠΟΙΗΣΗ ΑΝΤΙΠΛΗΜΜΥΡΙΚΗΣ ΜΕΛΕΤΗΣ ΜΕΓ. ΑΛΕΞΑΝΔΡΟΥ Δ.Κ. ΑΝΟΙΞΗΣ</t>
  </si>
  <si>
    <t>ΜΕΛΕΤΗ ΣΥΝΔΕΣΗΣ ΠΑΡΟΧΩΝ ΑΚΑΘΑΡΤΩΝ Δ.Κ. ΚΡΥΟΝΕΡΙΟΥ</t>
  </si>
  <si>
    <t>ΜΕΛΕΤΗ ΟΜΒΡΙΩΝ ΥΔΑΤΩΝ Δ.Κ. ΚΡΥΟΝΕΡΙΟΥ</t>
  </si>
  <si>
    <t>ΜΕΛΕΤΗ ΥΔΡΕΥΣΗΣ ΚΡΥΟΝΕΡΙΟΥ</t>
  </si>
  <si>
    <t>ΜΕΛΕΤΗ ΓΙΑ ΤΗΝ ΚΑΤΑΣΚΕΥΗ ΑΓΩΓΟΥ ΑΠΟΧΕΤΕΥΣΗΣ ΟΜΒΡΙΩΝ ΠΕΡΙΟΧΗΣ ΡΕΑΣ  Δ. ΚΟΙΝ. ΔΡΟΣΙΑΣ</t>
  </si>
  <si>
    <t>ΜΕΛΕΤΗ ΑΠΟΧΕΤΕΥΣΗΣ ΟΜΒΡΙΩΝ ΓΙΑ ΤΙΣ ΠΕ2, ΠΕ3, ΠΕ4   Δ.Κ. ΑΓ. ΣΤΕΦΑΝΟΥ</t>
  </si>
  <si>
    <t>ΜΕΛΕΤΗ ΕΠΕΚΤΑΣΗΣ ΚΑΙ ΒΕΛΤΙΩΣΗΣ ΔΙΚΤΥΟΥ ΥΔΡΕΥΣΗΣ ΑΓΙΟΥ ΣΤΕΦΑΝΟΥ</t>
  </si>
  <si>
    <t>ΜΕΛΕΤΕΣ ΚΑΙ ΕΡΕΥΝΕΣ ΓΙΑ ΕΚΤΕΛΕΣΗ ΤΟΠΙΚΗΣ ΕΚΤΑΣΕΩΣ ΕΡΓΩΝ ΑΓΙΟΥ ΣΤΕΦΑΝΟΥ 2011</t>
  </si>
  <si>
    <t>ΜΕΛΕΤΗ ΤΟΥ ΕΡΓΟΥ "ΟΛΟΚΛΗΡΩΣΗ ΔΙΚΤΥΟΥ ΑΠΟΧΕΤΕΥΣΗΣ ΑΚΑΘΑΡΤΩΝ ΣΤΟΝ ΑΓ.ΣΤΕΦΑΝΟ &amp; ΔΙΚΤΥΑ ΑΠΟΧΕΤΕΥΣΗΣ ΑΚΑΘΑΡΤΩΝ ΣΤΟΥΣ ΟΙΚΙΣΜΟΥΣ ΡΑΠΕΝΤΩΣΑ &amp; ΠΕΥΚΟΦΥΤΟ ΤΟΥ ΔΗΜΟΥ ΔΙΟΝΥΣΟΥ"</t>
  </si>
  <si>
    <t xml:space="preserve">ΥΔΡΑΥΛΙΚΗ ΜΕΛΕΤΗ ΟΔΟΥ ΓΟΥΝΑΡΗ  ΔΚ ΔΙΟΝΥΣΟΥ </t>
  </si>
  <si>
    <t xml:space="preserve">ΜΕΛΕΤΗ ΑΝΤΙΠΛΗΜΜΥΡΙΚΟΥ ΕΡΓΟΥ ΣΤΗ Λ.ΣΤΑΜΑΤΑΣ ΤΩΝ Δ.Κ. ΣΤΑΜΑΤΑΣ &amp; ΔΡΟΣΙΑΣ </t>
  </si>
  <si>
    <t xml:space="preserve">ΜΕΛΕΤΗ ΕΠΕΚΤΑΣΗΣ ΑΓΩΓΟΥ ΟΜΒΡΙΩΝ ΥΔΑΤΩΝ ΤΗΣ ΡΗΓΑ ΦΕΡΑΙΟΥ Δ.Κ. ΑΓ. ΣΤΕΦΑΝΟΥ </t>
  </si>
  <si>
    <t xml:space="preserve">ΜΕΛΕΤΗ ΑΝΤΙΠΛΗΜΜΥΡΙΚΩΝ  ΕΡΓΩΝ ΔΗΜΟΥ ΔΙΟΝΥΣΟΥ </t>
  </si>
  <si>
    <t xml:space="preserve">ΜΕΛΕΤΗ ΓΙΑ ΤΗΝ ΚΑΤΑΣΚΕΥΗ ΝΕΟΥ ΑΝΤΛΙΟΣΤΑΣΙΟΥ  ΑΓ. ΣΤΕΦΑΝΟΥ </t>
  </si>
  <si>
    <t>ΣΥΝΟΛΑ (Ν)</t>
  </si>
  <si>
    <t>ΚΤΗΜΑΤΟΓΡΑΦΗΣΗ - ΠΟΛΕΟΔΟΜΙΚΗ ΜΕΛΕΤΗ ΑΝΟΙΞΗΣ</t>
  </si>
  <si>
    <t xml:space="preserve">ΙΠ/ΠΕΠ ΑΤΤΙΚΗΣ </t>
  </si>
  <si>
    <t xml:space="preserve">ΕΚΠΟΝΗΣΗ ΠΟΛΕΟΔΟΜΙΚΗΣ ΜΕΛΕΤΗΣ  ΔΗΜΟΤΙΚΗΣ ΚΟΙΝΟΤΗΤΑΣ ΡΟΔΟΠΟΛΗΣ              </t>
  </si>
  <si>
    <t>ΤΟΠΟΓΡΑΦΙΚΕΣ ΕΡΓΑΣΙΕΣ ΣΕ ΠΕΡΙΟΧΗ ΕΚΤΟΣ ΟΙΚΙΣΜΟΥ ΔΚ ΡΟΔΟΠΟΛΗΣ</t>
  </si>
  <si>
    <t>ΚΥΚΛΟΦΟΡΙΑΚΗ ΜΕΛΕΤΗ ΚΑΤΑΚΟΡΥΦΗΣ ΣΗΜΑΝΣΗΣ ΠΕΡΙΟΧΩΝ ΤΗΣ Δ. ΚΟΙΝΟΤΗΤΑΣ ΡΟΔΟΠΟΛΗΣ</t>
  </si>
  <si>
    <t xml:space="preserve">ΣΥΝΤΑΞΗ ΤΟΠΟΓΡΑΦΙΚΩΝ ΜΕΛΕΤΩΝ ΧΩΡΩΝ ΠΡΟΣ ΔΙΑΜΟΡΦΩΣΗ-ΑΝΑΠΛΑΣΗ ΔΚ ΔΙΟΝΥΣΟΥ </t>
  </si>
  <si>
    <t xml:space="preserve">ΥΨΟΜΕΤΡΙΚΕΣ ΜΕΛΕΤΕΣ ΟΔΩΝ ΔΚ ΔΙΟΝΥΣΟΥ </t>
  </si>
  <si>
    <t xml:space="preserve">ΚΥΚΛΟΦΟΡΙΑΚΗ ΜΕΛΕΤΗ ΕΠΙ ΤΩΝ ΚΟΜΒΩΝ ΚΟΡΑΗ- Λ. ΚΑΙΡΗ- Λ. ΜΗΤΡΟΠΟΛΙΤΟΥ ΚΥΔΩΝΙΩΝ ΚΑΙ ΟΥΡΑΝΙΑΣ -ΔΕΙΝΟΚΡΑΤΟΥΣ- Λ ΚΑΪΡΗ ΔΚ ΔΙΟΝΥΣΟΥ </t>
  </si>
  <si>
    <t xml:space="preserve">ΤΟΠΟΓΡΑΦΙΚΗ ΜΕΛΕΤΗ ΠΕΡΙΟΧΩΝ ΡΕΜΑΤΩΝ ΔΚ ΔΙΟΝΥΣΟΥ </t>
  </si>
  <si>
    <t xml:space="preserve">ΟΡΙΖΟΝΤΙΟΓΡΑΦΙΚΗ ΚΑΙ ΥΨΟΜΕΤΡΙΚΗ ΑΠΟΤΥΠΩΣΗ ΟΔΩΝ (Λ. ΚΑΙΡΗ- Λ. ΜΗΤΡΟΠΟΛΙΤΟΥ ΚΥΔΩΝΙΩΝ-Λ. ΚΑΪΡΗ) ΓΙΑ  ΔΙΑΜΟΡΦΩΣΕΙΣ ΑΝΑΠΛΑΣΕΙΣ ΚΟΙΝΟΧΡΗΣΤΩΝ ΔΚ ΔΙΟΝΥΣΟΥ </t>
  </si>
  <si>
    <t>ΠΟΛΕΟΔΟΜΙΚΗ ΜΕΛΕΤΗ ΕΠΕΚΤΑΣΗΣ ΣΧΕΔΙΟΥ ΠΟΛΗΣ Δ.Κ. ΚΡΥΟΝΕΡΙΟΥ</t>
  </si>
  <si>
    <t>ΜΕΛΕΤΗ ΔΙΑΠΛΑΤΥΝΣΗΣ ΟΔΩΝ ΕΚΤΟΣ ΣΧΕΔΙΟΥ ΚΑΙ ΕΝΤΟΣ ΒΙ.ΠΕ. Δ.Κ.  ΚΡΥΟΝΕΡΙΟΥ</t>
  </si>
  <si>
    <t>ΤΟΠΟΓΡΑΦΙΚΗ ΑΠΟΤΥΠΩΣΗ - ΟΡΙΟΘΕΤΗΣΗ ΔΗΜΟΤΙΚΩΝ ΑΚΙΝΗΤΩΝ  Δ.Κ. ΑΓ. ΣΤΕΦΑΝΟΥ</t>
  </si>
  <si>
    <t>ΤΟΠΟΓΡΑΦΙΚΕΣ ΑΠΟΤΥΠΩΣΕΙΣ ΣΕ ΚΛΙΜΑΚΑ 1:500 ΜΕ ΕΠΙΓΕΙΕΣ ΜΕΘΟΔΟΥΣ, ΠΟΛΕΟΔΟΜΙΚΗ ΜΕΛΕΤΗ ΕΠΕΚΤΑΣΗΣ ΑΝΑΘΕΩΡΗΣΗΣ ΤΟΥ ΕΓΚΕΚΡΙΜΕΝΟΥ ΡΥΜΟΤΟΜΙΚΟΥ ΣΧΕΔΙΟΥ, ΠΡΑΞΗΣ ΕΦΑΡΜΟΓΗΣ ΤΗΣ Δ.ΚΟΙΝΟΤΗΤΑΣ ΑΓ. ΣΤΕΦΑΝΟΥ ΚΛΠ.</t>
  </si>
  <si>
    <t>ΥΠΟΣΤΗΡΙΞΗ ΤΟΥ ΔΗΜΟΥ ΑΠΌ ΣΥΜΒΟΥΛΟ ΟΙΚΟ ΓΙΑ ΤΗΝ ΑΝΑΠΤΥΞΗ ΥΠΟΓΕΙΟΥ ΧΩΡΟΥ ΣΤΑΘΜΕΥΣΗΣ ΣΤΗΝ ΠΛ. ΔΗΜΟΚΡΑΤΙΑΣ  Δ.Κ.ΑΓ. ΣΤΕΦΑΝΟΥ</t>
  </si>
  <si>
    <t>ΜΕΛΕΤΗ ΓΙΑ ΤΗ ΒΕΛΤΙΩΣΗ Λ. ΜΑΡΑΘΩΝΟΣ - ΧΕΛΜΟΥ-ΚΡΥΟΝΕΡΙΟΥ (ΔΙΑΔΗΜΟΤΙΚΟ)  Δ.Κ. ΑΓ. ΣΤΕΦΑΝΟΥ</t>
  </si>
  <si>
    <t>ΕΠΕΚΤΑΣΗ ΚΑΙ ΕΠΙΚΑΙΡΟΠΟΙΗΣΗ ΜΕΛΕΤΗΣ ΠΑΡΑΠΛΕΥΡΗΣ ΟΔΟΥ ΓΡΑΜΜΩΝ ΤΟΥ ΟΣΕ Δ.Κ.ΑΓ. ΣΤΕΦΑΝΟΥ</t>
  </si>
  <si>
    <t>ΜΕΛΕΤΗ ΕΠΙΣΚΕΥΗΣ ΤΟΥ ΤΕΧΝΙΚΟΥ ΕΡΓΟΥ ΕΠΙ ΤΗΣ ΟΔΟΥ ΡΟΔΩΝ ΣΤΗ ΣΥΜΒΟΛΗ ΜΕ ΤΗΝ ΟΔΟ ΚΡΥΣΤΑΛΛΗ Δ.Κ. ΑΓ. ΣΤΕΦΑΝΟΥ</t>
  </si>
  <si>
    <t>ΈΡΓΟ: ''ΕΡΓΑΣΙΕΣ ΓΙΑ ΤΗΝ ΥΠΟΣΤΗΡΙΞΗ ΤΟΥ ΔΗΜΟΥ ΑΓ. ΣΤΕΦΑΝΟΥ ΣΤΗΝ ΕΠΙΚΕΙΜΕΝΗ ΑΝΑΡΤΗΣΗ ΤΟΥ ΔΑΣΙΚΟΥ ΧΑΡΤΗ ΚΑΙ ΧΟΡΗΓΗΣΗ ΦΩΤΟΕΡΜΗΝΕΥΤΙΚΩΝ ΥΠΟΒΑΘΡΩΝ  Δ.Κ.ΑΓ. ΣΤΕΦΑΝΟΥ</t>
  </si>
  <si>
    <t xml:space="preserve"> Σ</t>
  </si>
  <si>
    <t>ΣΥΜΜΕΤΟΧΗ ΣΕ ΕΥΡΥΤΕΡΗ ΚΥΚΛΟΦΟΡΙΑΚΗ ΜΕΛΕΤΗ ΣΕ ΣΥΝΕΡΓΑΣΙΑ ΜΕ ΟΜΟΡΟΥΣ  ΔΗΜΟΥΣ ΚΟΙΝΟΤΗΤΑΣ</t>
  </si>
  <si>
    <t>ΠΕΡΙΒΑΛΛΟΝΤΙΚΗ ΜΕΛΕΤΗ ΔΙΑΜΟΡΦΩΣΗΣ ΚΟΙΤΗΣ ΤΩΝ ΡΕΜΑΤΩΝ ΒΡΥΣΑΚΙ ΚΑΙ ΑΓΙΑΣ ΠΑΡΑΣΚΕΥΗΣ Δ.Κ.ΑΓ. ΣΤΕΦΑΝΟΥ</t>
  </si>
  <si>
    <t xml:space="preserve">ΜΕΛΕΤΗ ΚΑΘΟΡΙΣΜΟΥ ΟΡΙΟΓΡΑΜΜΩΝ ΡΕΜΑΤΩΝ ΠΕΡΙΟΧΗΣ Π.Ε.2 - ΠΡΟΩΘΗΣΗΣ ΣΧΕΔΙΟΥ Π.Ε.2  Δ.Κ. ΑΓ. ΣΤΕΦΑΝΟΥ </t>
  </si>
  <si>
    <t xml:space="preserve">ΕΚΠΟΝΗΣΗ ΜΕΛΕΤΩΝ ΓΙΑ ΤΗΝ ΕΠΕΚΤΑΣΗ ΤΟΥ ΕΓΚΕΚΡΙΜΕΝΟΥ ΡΥΜΟΤΟΜΙΚΟΥ ΣΧΕΔΙΟΥ ΔΗΜΟΤΙΚΗΣ ΚΟΙΝΟΤΗΤΑΣ ΡΟΔΟΠΟΛΗΣ </t>
  </si>
  <si>
    <t>ΕΚΠΟΝΗΣΗ ΜΕΛΕΤΗΣ "ΣΥΝΤΑΞΗ ΡΥΜΟΤΟΜΙΚΟΥ ΣΧΕΔΙΟΥ ΤΟΥ ΟΙΚΙΣΜΟΥ ΣΤΗ ΘΕΣΗ ΜΠΑΛΑ ΤΗΣ Δ. Κ ΡΟΔΟΠΟΛΗΣ ΚΑΙ ΤΩΝ ΕΠ ΕΚΤΑΣΕΩΝ ΤΟΥ, ΣΥΜΦΩΝΑ ΜΕ ΤΟ ΙΣΧΥΟΝ ΓΠΣ" ΔΚ ΡΟΔΟΠΟΛΗΣ</t>
  </si>
  <si>
    <t>ΟΡΙΟΘΕΤΗΣΗ ΤΟΥ ΡΕΜΑΤΟΣ ΠΕΡΙΟΧΗΣ Ν. ΑΙΟΛΙΔΑΣ ΔΚ ΡΟΔΟΠΟΛΗΣ</t>
  </si>
  <si>
    <t>ΤΟΠΟΓΡΑΦΙΚΕΣ ΕΡΓΑΣΙΕΣ ΣΕ ΠΕΡΙΟΧΗ ΕΝΤΟΣ ΟΙΚΙΣΜΟΥ ΚΑΙ ΣΤΗΝ ΕΥΡΥΤΕΡΗ ΠΕΡΙΟΧΗ ΡΟΔΟΠΟΛΗΣ</t>
  </si>
  <si>
    <t>ΠΕΡΙΒΑΛΛΟΝΤΙΚΕΣ ΜΕΛΕΤΕΣ ΣΤΗΝ ΕΥΡΥΤΕΡΗ ΠΕΡΙΟΧΗ ΡΟΔΟΠΟΛΗΣ</t>
  </si>
  <si>
    <t>ΔΙΑΦΟΡΕΣ ΤΟΠΟΓΡΑΦΙΚΕΣ ΜΕΛΕΤΕΣ - ΠΟΛΕΟΔΟΜΙΚΕΣ ΕΦΑΡΜΟΓΕΣ Κ.Λ.Π. ΔΚ ΣΤΑΜΑΤΑΣ</t>
  </si>
  <si>
    <t xml:space="preserve">ΟΡΙΟΘΕΤΗΣΗ ΡΕΜΑΤΩΝ Δ.Κ.ΣΤΑΜΑΤΑΣ </t>
  </si>
  <si>
    <t>ΟΡΙΟΘΕΤΗΣΗ ΟΙΚΟΠΕΔΩΝ – ΟΔΩΝ Κ.Λ.Π.  ΔΚ ΣΤΑΜΑΤΑΣ</t>
  </si>
  <si>
    <t>ΕΠΕΚΤΑΣΗ ΣΧΕΔΙΟΥ ΠΟΛΕΩΣ ΔΚ ΣΤΑΜΑΤΑΣ</t>
  </si>
  <si>
    <t>ΣΥΝΤΑΞΗ ΓΠΣ ΔΚ ΔΙΟΝΥΣΟΥ</t>
  </si>
  <si>
    <t>ΣΥΝΤΑΞΗ ΓΠΣ ΔΗΜΟΥ  ΔΙΟΝΥΣΟΥ</t>
  </si>
  <si>
    <t>ΜΕΛΕΤΗ ΟΡΙΟΘΕΤΗΣΗΣ ΡΕΜΑΤΩΝ ΔΚ ΔΙΟΝΥΣΟΥ</t>
  </si>
  <si>
    <t>ΣΥΝΤΑΞΗ ΠΡΑΞΗΣ ΑΝΑΛΟΓΙΣΜΟΥ ΚΑΙ ΠΡΟΣΚΥΡΩΣΗΣ ΣΤΗΝ ΕΙΣΟΔΟ ΤΩΝ ΛΑΤΟΜΕΙΩΝ ΜΑΡΜΑΡΩΝ ΔΙΟΝΥΣΟΥ</t>
  </si>
  <si>
    <t>ΜΕΛΕΤΗ ΑΝΑΠΛΑΣΗΣ ΚΟΙΝΟΧΡΗΣΤΩΝ ΧΩΡΩΝ ΡΕΜΑΤΩΝ  Δ.Κ. ΚΡΥΟΝΕΡΙΟΥ</t>
  </si>
  <si>
    <t>ΜΕΛΕΤΕΣ ΟΡΙΟΘΕΤΗΣΗΣ ΡΕΜΑΤΩΝ  Δ.Κ. ΚΡΥΟΝΕΡΙΟΥ</t>
  </si>
  <si>
    <t>ΠΕΡΙΒΑΛΛΟΝΤΙΚΕΣ ΜΕΛΕΤΕΣ Δ.Κ. ΚΡΥΟΝΕΡΙΟΥ</t>
  </si>
  <si>
    <t>ΜΕΛΕΤΕΣ ΔΙΕΥΘΕΤΗΣΗΣ ΡΕΜΑΤΩΝ  Δ.Κ.  ΚΡΥΟΝΕΡΙΟΥ</t>
  </si>
  <si>
    <t>ΟΡΙΣΤΙΚΗ ΜΕΛΕΤΗ ΚΑΤΑΣΚΕΥΗΣ ΠΛΑΤΕΙΑΣ ΑΓ.ΔΗΜΗΤΡΙΟΥ Δ.Κ.  ΚΡΥΟΝΕΡΙΟΥ</t>
  </si>
  <si>
    <t>ΤΟΠΟΓΡΑΦΙΚΕΣ ΜΕΛΕΤΕΣ Δ.Κ.  ΚΡΥΟΝΕΡΙΟΥ</t>
  </si>
  <si>
    <t>ΣΥΝΤΑΞΗ ΚΥΚΛΟΦΟΡΙΑΚΗΣ ΜΕΛΕΤΗΣ Δ.Κ. ΚΡΥΟΝΕΡΙΟΥ</t>
  </si>
  <si>
    <t>ΜΕΛΕΤΗ ΚΑΤΑΣΚΕΥΗΣ ΚΤΙΡΙΑΚΩΝ ΕΓΚΑΤΑΣΤΑΣΕΩΝ Δ.Κ.  ΚΡΥΟΝΕΡΙΟΥ</t>
  </si>
  <si>
    <t>ΚΥΚΛΟΦΟΡΙΑΚΗ ΜΕΛΕΤΗ ΚΟΜΒΟΥ Δ.Κ. ΚΡΥΟΝΕΡΙΟΥ</t>
  </si>
  <si>
    <t>ΜΕΛΕΤΗ ΚΥΚΛΟΦΟΡΙΑΚΩΝ ΠΑΡΕΜΒΑΣΕΩΝ ΚΑΙ ΑΝΑΠΛΑΣΕΩΝ Δ.Κ. ΚΡΥΟΝΕΡΙΟΥ</t>
  </si>
  <si>
    <t xml:space="preserve">ΜΕΛΕΤΗ ΟΡΙΟΘΕΤΗΣΗΣ ΡΕΜΑΤΩΝ ΚΑΙ ΔΙΑΜΟΡΦΩΣΗ ΚΑΤΑΣΚΕΥΗ ΠΕΡΙΜΕΤΡΙΚΟΥ ΠΕΖΟΔΡΟΜΟΥ ΚΑΘΩΣ ΚΑΙ ΓΕΦΥΡΩΝ ΕΠΙΚΟΙΝΩΝΙΑΣ ΟΧΘΕΩΝ ΔΚ ΔΡΟΣΙΑΣ </t>
  </si>
  <si>
    <t>ΜΕΛΕΤΗ ΓΠΣ ΔΚ ΔΡΟΣΙΑΣ</t>
  </si>
  <si>
    <t>ΕΠΙΚΑΙΡΟΠΟΙΗΣΗ ΚΑΙ ΒΕΛΤΙΩΣΗ ΚΥΚΛΟΦΟΡΙΑΚΗΣ ΜΕΛΕΤΗΣ ΔΚ ΔΡΟΣΙΑΣ</t>
  </si>
  <si>
    <t>ΜΕΛΕΤΗ ΣΚΟΠΙΜΟΤΗΤΑΣ ΚΑΤΑΣΚΕΥΗΣ  ΔΗΜΟΤΙΚΟΥ ΥΠΟΓΕΙΟΥ ΧΩΡΟΥ ΣΤΑΘΜΕΥΣΗΣ ΣΤΗΝ ΠΛ. ΕΘΝΙΚΗΣ ΑΝΤΙΣΤΑΣΗΣ Δ.Κ. ΔΡΟΣΙΑΣ</t>
  </si>
  <si>
    <t>ΣΤΗΡΙΞΗ ΜΕΛΕΤΩΝ ΑΝΑΓΝΩΡΙΣΗΣ ΟΙΚΙΣΜΟΥ ΣΠΑΤΑΤΖΙΚΙΟΥ  Δ.Κ. ΑΓ. ΣΤΕΦΑΝΟΥ</t>
  </si>
  <si>
    <t>ΜΕΛΕΤΗ ΓΠΣ- ΠΟΛΕΟΔΟΜΙΚΗ ΜΕΛΕΤΗ ΠΕΡΙΟΧΗΣ ΠΕΥΚΟΦΥΤΟΥ  Δ.Κ. ΑΓ. ΣΤΕΦΑΝΟΥ</t>
  </si>
  <si>
    <t>ΜΕΛΕΤΗ ΑΝΑΘΕΩΡΗΣΗΣ ΓΠΣ ΑΓ ΣΤΕΦΑΝΟΥ</t>
  </si>
  <si>
    <t xml:space="preserve">ΜΕΛΕΤΗ ΔΙΑΜΟΡΩΣΗΣ ΠΕΖΟΔΡΟΜΩΝ (ΑΝΩΝΥΜΟΥ 27+30) ΚΑΙ ΑΝΑΠΛΑΣΗΣ ΣΚΑΛΑΣ ΛΕΒΑΝΤΑΣ   Δ.Κ.ΑΓ. ΣΤΕΦΑΝΟΥ </t>
  </si>
  <si>
    <t>ΜΕΛΕΤΗ  ΠΕΡΙΒΑΛΛΟΝΤΙΚΩΝ ΕΠΙΠΤΩΣΕΩΝ &amp; ΟΡΙΟΘΕΤΗΣΗΣ ΡΕΜΑΤΩΝ  Δ.Κ.ΑΓ. ΣΤΕΦΑΝΟΥ</t>
  </si>
  <si>
    <t xml:space="preserve">ΜΕΛΕΤΗ ΑΝΑΠΛΑΣΕΩΝ ΚΟΙΝΟΧΡΗΣΤΩΝ ΧΩΡΩΝ ΔΗΜΟΥ ΔΙΟΝΥΣΟΥ </t>
  </si>
  <si>
    <t xml:space="preserve">ΜΕΛΕΤΗ ΑΝΑΜΟΡΦΩΣΗΣ ΙΣΤΟΡΙΚΟΥ ΚΕΝΤΡΟΥ Δ.Κ. ΑΓ. ΣΤΕΦΑΝΟΥ </t>
  </si>
  <si>
    <t xml:space="preserve">ΜΕΛΕΤΗ ΓΙΑ ΤΗΝ ΑΞΙΟΠΟΙΗΣΗ ΟΙΚΟΠΕΔΟΥ ΕΠΙ ΤΩΝ ΟΔΩΝ ΗΡ. ΠΟΛΥΤΕΧΝΕΙΟΥ ΚΑΙ Κ. ΠΑΛΑΜΑ (ΑΝΕΓΕΡΣΗΣ ΔΗΜΟΤΙΚΟΥ ΚΤΙΡΙΟΥ)  Δ.Κ.ΑΓ. ΣΤΕΦΑΝΟΥ </t>
  </si>
  <si>
    <t xml:space="preserve">ΜΕΛΕΤΗ ΓΙΑ ΕΡΓΑ ΚΑΤΑΣΚΕΥΗΣ ΥΠΟΓΕΙΟΥ ΧΩΡΟΥ ΣΤΑΘΜΕΥΣΗΣ ΣΤΗΝ ΠΛΑΤΕΙΑ ΔΗΜΟΚΡΑΤΙΑΣ  Δ.Κ. ΑΓ. ΣΤΕΦΑΝΟΥ </t>
  </si>
  <si>
    <t xml:space="preserve">ΤΟΠΟΓΡΑΦΙΚΕΣ ΑΠΟΤΥΠΩΣΕΙΣ-ΟΡΙΟΘΕΤΗΣΗ ΔΗΜΟΤΙΚΩΝ ΑΚΙΝΗΤΩΝ-ΓΕΝΙΚΕΣ ΟΡΙΖΟΝΤΙΟΓΡΑΦΙΕΣ-ΥΨΟΜΕΤΡΙΚΕΣ ΜΕΛΕΤΕΣ   ΑΓ. ΣΤΕΦΑΝΟΥ ΚΟΙΝΟΧΡΗΣΤΩΝ ΧΩΡΩΝ, ΟΔΩΝ ΓΕΩΛΟΓΙΚΕΣ - ΓΕΩΤΕΧΝΙΚΕΣ ΜΕΛΕΤΕΣ   Δ.Κ. ΑΓ. ΣΤΕΦΑΝΟΥ </t>
  </si>
  <si>
    <t xml:space="preserve">ΜΕΛΕΤΕΣ ΚΑΙ ΕΡΕΥΝΕΣ ΓΙΑ ΤΗΝ ΧΑΡΑΞΗ ΚΑΙ ΔΙΑΝΟΙΞΗ ΕΓΚΕΚΡΙΜΕΝΩΝ ΚΑΙ ΜΗ ΔΙΑΝΟΙΧΘΕΝΤΩΝ ΟΔΩΝ ΔΙΑΝΟΜΗΣ Δ.Κ. ΑΓ. ΣΤΕΦΑΝΟΥ </t>
  </si>
  <si>
    <t xml:space="preserve">ΜΕΛΕΤΗ ΓΙΑ ΤΗΝ ΚΑΤΑΣΚΕΥΗ ΒΕΛΤΙΩΣΗ ΟΔΟΥ ΤΟΥ ΑΣΤΙΚΟΥ ΙΣΤΟΥ ΑΓ. ΣΤΕΦΑΝΟΥ ΚΑΙ ΣΥΝΑΦΩΝ ΤΕΧΝΙΚΩΝ ΕΡΓΩΝ (ΟΜΒΡΙΩΝ ΥΔΑΤΩΝ, ΥΔΡΕΥΣΗΣ) Δ.Κ. ΑΓ. ΣΤΕΦΑΝΟΥ </t>
  </si>
  <si>
    <t>ΜΕΛΕΤΗ ΚΑΤΑΣΚΕΥΗΣ ΕΙΣΟΔΟΥ Δ.Κ.ΔΙΟΝΥΣΟΥ</t>
  </si>
  <si>
    <t xml:space="preserve">ΣΥΝΤΑΞΗ  ΥΨΟΜΕΤΡΙΚΗΣ  ΜΕΛΕΤΗΣ  ΤΩΝ ΟΔΩΝ ΑΘΗΝΑΣ &amp; ΑΧΙΛΛΕΩΣ ΣΤΗΝ ΠΕΡΙΟΧΗ ΑΝΑΓΕΝΝΗΣΗΣ ΤΗΣ  Δ.Κ. ΔΙΟΝΥΣΟΥ </t>
  </si>
  <si>
    <t xml:space="preserve">ΣΥΝΤΑΞΗ  ΜΕΛΕΤΗΣ ΑΝΑΠΛΑΣΗΣ ΠΕΡΙΒΑΛΛΟΝΤΟΣ ΧΩΡΟΥ ΑΓ.ΓΕΩΡΓΙΟΥ ΧΙΟΠΟΛΙΤΗ Δ.Κ. ΔΙΟΝΥΣΟΥ </t>
  </si>
  <si>
    <t xml:space="preserve">ΕΠΙΚΑΙΡΟΠΟΙΗΣΗ ΜΕΛΕΤΗΣ  ΠΡΑΞΗΣ  ΕΦΑΡΜΟΓΗΣ ΤΟΥ ΡΥΜΟΤΟΜΙΚΟΥ ΣΧΕΔΙΟΥ ΠΕΡΙΟΧΗΣ  ΑΝΑΓΕΝΝΗΣΗΣ  Δ.Κ. ΔΙΟΝΥΣΟΥ </t>
  </si>
  <si>
    <t xml:space="preserve">ΜΕΛΕΤΗ ΚΑΤΑΣΚΕΥΗΣ ΠΟΔΗΛΑΤΟΔΡΟΜΩΝ ΔΗΜΟΥ ΔΙΟΝΥΣΟΥ </t>
  </si>
  <si>
    <t xml:space="preserve">ΣΥΝΤΑΞΗ ΠΡΑΞΗΣ ΑΝΑΛΟΓΙΣΜΟΥ ΚΑΙ ΠΡΟΣΚΥΡΩΣΗΣ ΕΠΙ  ΤΩΝ ΟΔΩΝ  Μ.ΚΥΔΩΝΙΩΝ &amp; ΑΝΘΕΩΝ Δ.Κ.ΔΙΟΝΥΣΟΥ </t>
  </si>
  <si>
    <t xml:space="preserve">ΤΟΠΟΓΡΑΦΙΚΗ ΑΠΟΤΥΠΩΣΗ ΚΟΙΝΟΧΡΗΣΤΩΝ ΧΩΡΩΝ Δ.Κ.ΔΙΟΝΥΣΟΥ </t>
  </si>
  <si>
    <t xml:space="preserve">ΙΠ </t>
  </si>
  <si>
    <t xml:space="preserve">ΤΟΠΟΓΡΑΦΙΚΗ  ΑΠΟΤΥΠΩΣΗ-ΟΡΙΟΘΕΤΗΣΗ  ΚΟΙΝΟΦΕΛΩΝ ΚΑΙ ΚΟΙΝΟΚΤΗΤΩΝ ΧΩΡΩΝ  Δ.Κ.ΔΙΟΝΥΣΟΥ </t>
  </si>
  <si>
    <t>ΑΝΑΣΥΝΤΑΞΗ-ΟΛΟΚΛΗΡΩΣΗ ΠΟΛΕΟΔΟΜΙΚΗΣ ΜΕΛΕΤΗΣ ΕΠΕΚΤΑΣΗΣ - ΑΝΑΘΕΩΡΗΣΗΣ &amp; ΠΡΑΞΗΣ ΕΦΑΡΜΟΓΗΣ ΤΟΥ Ρ.Σ. ΣΤΑΜΑΤΑΣ ΣΤΙΣ ΠΟΛΕΟΔΟΜΙΚΕΣ ΕΝΟΤΗΤΕΣ 1 &amp; 3 .</t>
  </si>
  <si>
    <t>2/3 ΝΔΑΑ 1/3 ΔΗΜΟΣ</t>
  </si>
  <si>
    <t>ΚΥΚΛΟΦΟΡΙΑΚΗ ΜΕΛΕΤΗ ΤΗΣ Δ.Κ.ΑΓ.ΣΤΕΦΑΝΟΥ</t>
  </si>
  <si>
    <t xml:space="preserve">ΚΥΚΛΟΦΟΡΙΑΚΗ ΜΕΛΕΤΗ ΤΗΣ Δ.Κ.ΑΝΟΙΞΗΣ </t>
  </si>
  <si>
    <t>ΚΥΚΛΟΦΟΡΙΑΚΗ ΜΕΛΕΤΗ ΤΗΣ Δ.Κ.ΔΙΟΝΥΣΟΥ</t>
  </si>
  <si>
    <t xml:space="preserve">ΚΥΚΛΟΦΟΡΙΑΚΗ ΜΕΛΕΤΗ ΤΗΣ Δ.Κ.ΣΤΑΜΑΤΑΣ </t>
  </si>
  <si>
    <t xml:space="preserve">ΚΥΚΛΟΦΟΡΙΑΚΗ ΜΕΛΕΤΗ ΤΗΣ Δ.Κ.ΡΟΔΟΠΟΛΗΣ </t>
  </si>
  <si>
    <t xml:space="preserve">ΜΕΛΕΤΗ ΕΓΚΑΤΑΣΤΑΣΗΣ ΦΩΤΟΒΟΛΤΑΪΚΩΝ ΣΕ ΔΗΜΟΤΙΚΑ &amp; ΣΧΟΛΙΚΑ ΚΤΙΡΙΑ ΔΗΜΟΥ ΔΙΟΝΥΣΟΥ </t>
  </si>
  <si>
    <t xml:space="preserve">ΜΕΛΕΤΗ ΔΙΑΜΟΡΦΩΣΗΣ- ΑΝΑΠΛΑΣΗΣ ΚΟΙΝΟΧΡΗΣΤΩΝ ΧΩΡΩΝ Δ.Κ.ΔΙΟΝΥΣΟΥ  </t>
  </si>
  <si>
    <t xml:space="preserve">ΕΚΠΟΝΗΣΗ ΜΕΛΕΤΩΝ ΓΙΑ ΤΗΝ ΕΠΕΚΤΑΣΗ ΤΟΥ ΕΓΚΕΚΡΙΜΕΝΟΥ ΡΥΜΟΤΟΜΙΚΟΥ ΣΧΕΔΙΟΥ ΣΤΗΝ ΠΕΡΙΟΧΗ "ΑΛΕΞΑΝΔΡΑΊΪΚΑ "ΤΗΣ Δ.Κ. ΔΙΟΝΥΣΟΥ </t>
  </si>
  <si>
    <t xml:space="preserve">ΜΕΛΕΤΗ ΑΝΑΛΟΓΙΣΜΟΥ ΚΑΙ ΠΡΟΣΚΥΡΩΣΗΣ ΑΠΟΖΗΜΙΩΣΕΩΝ ΓΙΑ ΤΗ ΔΙΑΠΛΑΤΥΝΣΗ ΤΗΣ Λ.ΜΑΡΑΘΩΝΟΣ Δ.Κ. ΔΡΟΣΙΑΣ </t>
  </si>
  <si>
    <t>ΕΚΠΟΝΗΣΗ ΜΕΛΕΤΗΣ ΤΟΥ ΕΡΓΟΥ "ΔΙΑΜΟΡΦΩΣΕΙΣ- ΑΝΑΠΛΑΣΕΙΣ ΠΡΑΣΙΝΟΥ" ΔΚ ΡΟΔΟΠΟΛΗΣ</t>
  </si>
  <si>
    <t xml:space="preserve"> ΜΕΛΕΤΗ ΣΤΡΑΤΗΓΙΚΟΥ ΣΧΕΔΙΟΥ  ΔΡΑΣΗΣ ΣΤΑ ΠΛΑΙΣΙΑ ΤΟΥ ΠΡΟΓΡΑΜΜΑΤΟΣ ΠΡΑΣΙΝΗ ΖΩΗ ΣΤΗΝ ΠΟΛΗ" (ΜΕΛΕΤΗ ΑΝΑΠΛΑΣΗΣ ΠΛ.Μ.ΑΣΙΑΣ,ΠΛ.Ν.ΠΛΑΣΤΗΡΑ, ΠΛ.ΜΠΑΦΙΟΥ, ΑΝΑΠΛΑΣΗΣ Λ.ΚΡΥΟΝΕΡΙΟΥ, ΔΗΜΙΟΥΡΓΙΑΣ ΠΟΔΗΛΑΤΟΔΡΟΜΟΥ)Δ.Κ. ΚΡΥΟΝΕΡΙΟΥ </t>
  </si>
  <si>
    <t>ΜΕΛΕΤΗ ΓΙΑ "ΓΕΩΛΟΓΙΚΗ ΚΑΤΑΛΛΗΛΟΤΗΤΑ ΚΟΙΜΗΤΗΡΙΟΥ" ΑΝΟΙΞΗΣ</t>
  </si>
  <si>
    <t xml:space="preserve">ΜΕΛΕΤΗ ΠΕΡΙΒΑΛΛΟΝΤΙΚΩΝ ΕΠΙΠΤΩΣΕΩΝ ΓΙΑ ΤΗΝ ΙΔΡΥΣΗ ΝΕΟΥ ΔΗΜΟΤΙΚΟΥ ΝΕΚΡΟΤΑΦΕΙΟΥ  ΑΓ. ΣΤΕΦΑΝΟΥ </t>
  </si>
  <si>
    <t xml:space="preserve">ΤΟΠΟΓΡΑΦΙΚΗ ΑΠΟΤΥΠΩΣΗ - ΕΠΙΚΑΙΡΟΠΟΙΗΣΗ ΤΗΣ ΥΦΙΣΤΑΜΕΝΗΣ ΚΑΤΑΣΤΑΣΗΣ ΣΤΟ ΥΠΑΡΧΟΝ ΝΕΚΡΟΤΑΦΕΙΟ   ΑΓ. ΣΤΕΦΑΝΟΥ </t>
  </si>
  <si>
    <t>ΣΥΝΟΛΑ (Σ)</t>
  </si>
  <si>
    <t xml:space="preserve">ΜΕΛΕΤΗ ΚΑΤΑΣΚΕΥΗ ΝΕΟΥ ΔΗΜΟΤΙΚΟΥ ΚΟΙΜΗΤΗΡΙΟΥ  ΑΓ. ΣΤΕΦΑΝΟΥ </t>
  </si>
  <si>
    <t xml:space="preserve">ΜΕΛΕΤΗ ΤΟΙΧΟΥ ΑΝΤΙΣΤΗΡΙΞΗΣ ΤΜΗΜΑΤΟΣ ΠΕΡΙΜΕΤΡΟΥ ΚΟΙΜΗΤΗΡΙΟΥ  Δ.Κ. ΔΙΟΝΥΣΟΥ </t>
  </si>
  <si>
    <t>ΕΡΕΥΝΗΤΙΚΗ ΣΥΝΔΡΟΜΗ ΤΟΥ ΕΜΠ ΓΙΑ ΧΑΡΑΞΗ ΣΤΑΤΗΓΙΚΟΥ ΣΧΕΔΙΟΥ ΒΙΩΣΙΜΗΣ ΚΙΝΗΤΙΚΟΤΗΤΑΣ  ΚΡΥΟΝΕΡΙΟΥ</t>
  </si>
  <si>
    <t>ΜΕΛΕΤΗ 2/ΘΕΣΙΟΥ ΟΛΟΗΜΕΡΟΥ ΝΗΠΙΑΓΩΓΕΙΟΥ ΑΓ. ΣΤΕΦΑΝΟΥ</t>
  </si>
  <si>
    <r>
      <t>ΜΕΛΕΤΗ ΓΙΑ ΤΗΝ ΠΡΟΣΘΗΚΗ ΔΥΟ ΑΙΘΟΥΣΩΝ ΚΑΙ Α.Π.Χ. ΣΤΟ 1</t>
    </r>
    <r>
      <rPr>
        <vertAlign val="superscript"/>
        <sz val="10"/>
        <rFont val="Arial"/>
        <family val="2"/>
      </rPr>
      <t>Ο</t>
    </r>
    <r>
      <rPr>
        <sz val="10"/>
        <rFont val="Arial"/>
        <family val="2"/>
      </rPr>
      <t xml:space="preserve"> ΔΗΜΟΤΙΚΟ ΣΧΟΛΕΙΟ  ΑΓ. ΣΤΕΦΑΝΟΥ </t>
    </r>
  </si>
  <si>
    <t>ΜΕΛΕΤΗ ΠΡΟΣΘΗΚΗΣ ΑΙΘΟΥΣΩΝ 1ΟΥ ΔΣ ΔΚ ΔΙΟΝΥΣΟΥ</t>
  </si>
  <si>
    <t xml:space="preserve">ΕΠΙΚΑΙΡΟΠΟΙΗΣΗ ΚΑΙ ΣΥΜΠΛΗΡΩΣΗ ΠΟΛΕΟΔΟΜΙΚΗΣ ΜΕΛΕΤΗΣ  ΑΓ. ΣΤΕΦΑΝΟΥ </t>
  </si>
  <si>
    <t xml:space="preserve">ΓΕΩΤΕΧΝΙΚΗ ΜΕΛΕΤΗ ΕΡΕΥΝΑ ΓΙΑ ΤΗΝ ΚΑΤΣΚΕΥΗ ΓΥΜΝΑΣΙΟΥ - ΛΥΚΕΙΟΥ  ΑΓ. ΣΤΕΦΑΝΟΥ </t>
  </si>
  <si>
    <t xml:space="preserve">ΜΕΛΕΤΗ ΓΥΜΝΑΣΙΟΥ - ΛΥΚΕΙΟΥ  ΑΓ. ΣΤΕΦΑΝΟΥ </t>
  </si>
  <si>
    <t xml:space="preserve">ΜΕΛΕΤΗ ΑΞΙΟΠΟΙΗΣΗΣ ΑΚΙΝΗΤΟΥ ΚΑΜΕΛΙΑΣ  ΑΓ. ΣΤΕΦΑΝΟΥ </t>
  </si>
  <si>
    <t>ΜΕΛΕΤΗ ΔΙΑΜΟΡΦΩΣΗΣ ΧΩΡΟΥ ΚΑΙ ΑΝΑΠΤΥΞΗΣ ΥΛΙΚΟΤΕΧΝΙΚΗΣ ΥΠΟΔΟΜΗΣ ΓΙΑ ΤΗ ΛΕΙΤΟΥΡΓΙΑ ΠΡΩΤΟΒΑΘΜΙΑΣ ΦΡΟΝΤΙΔΑΣ ΥΓΕΙΑΣ (ΠΟΛΥΙΑΤΡΕΙΟ) ΣΤΟ ΔΗΜΟ ΑΓ. ΣΤΕΦΑΝΟΥ</t>
  </si>
  <si>
    <t xml:space="preserve">ΜΕΛΕΤΗ ΣΤΑΤΙΚΗΣ ΕΠΑΡΚΕΙΑΣ &amp; ΑΝΤΙΣΕΙΣΜΙΚΟΣ ΕΛΕΓΧΟΣ ΔΗΜΟΤΙΚΩΝ &amp; ΣΧΟΛΙΚΩΝ ΚΤΙΡΙΩΝ ΔΗΜΟΥ ΔΙΟΝΥΣΟΥ </t>
  </si>
  <si>
    <t>ΜΕΛΕΤΗ ΑΔΕΙΑΣ ΚΑΤΕΔΑΦΙΣΗΣ 1ΟΥ ΔΗΜΟΤΙΚΟΥ ΣΧΟΛΕΙΟΥ Δ.Κ.  ΚΡΥΟΝΕΡΙΟΥ</t>
  </si>
  <si>
    <t xml:space="preserve">ΟΣΚ </t>
  </si>
  <si>
    <t>ΜΕΛΕΤΗ ΑΝΑΚΑΤΑΣΚΕΥΗΣ ΚΤΙΡΙΟΥ Β'ΘΜΙΑΣ ΕΚΠΑΙΔΕΥΣΗΣ Δ.Κ.  ΚΡΥΟΝΕΡΙΟΥ</t>
  </si>
  <si>
    <t>ΣΤΑΤΙΚΗ ΜΕΛΕΤΗ ΓΙΑ ΤΟ ΕΡΓΟ: ¨ΕΠΕΜΒΑΣΕΙΣ ΣΤΟ ΚΤΙΡΙΟ ΠΟΥ ΠΑΡΑΧΩΡΗΘΗΚΕ ΑΠΟ ΤΗΝ ΚΕΔ ΓΙΑ ΣΤΕΓΑΣΗ ΤΟΥ ΕΠΑΛ  ΚΡΥΟΝΕΡΙΟΥ¨</t>
  </si>
  <si>
    <t>ΑΡΧΙΤΕΚΤΟΝΙΚΗ ΜΕΛΕΤΗ ΓΙΑ ΤΟ ΕΡΓΟ: ¨ΕΠΕΜΒΑΣΕΙΣ ΣΤΟ ΚΤΙΡΙΟ ΠΟΥ ΠΑΡΑΧΩΡΗΘΗΚΕ ΑΠΟ ΤΗΝ ΚΕΔ ΓΙΑ ΣΤΕΓΑΣΗ ΤΟΥ ΕΠΑΛ ΚΡΥΟΝΕΡΙΟΥ¨</t>
  </si>
  <si>
    <t>ΗΛΕΚΤΡΟΜΗΧΑΝΟΛΟΓΙΚΗ ΜΕΛΕΤΗ ΓΙΑ ΤΟ ΕΡΓΟ: ¨ΕΠΕΜΒΑΣΕΙΣ ΣΤΟ ΚΤΙΡΙΟ ΠΟΥ ΠΑΡΑΧΩΡΗΘΗΚΕ ΑΠΟ ΤΗΝ ΚΕΔ ΓΙΑ ΣΤΕΓΑΣΗ ΤΟΥ ΕΠΑΛ ΚΡΥΟΝΕΡΙΟΥ¨</t>
  </si>
  <si>
    <t>ΤΕΧΝΙΚΟ ΠΡΟΓΡΑΜΜΑ  -  ΠΡΟΓΡΑΜΜΑ ΔΡΑΣΗΣ  2011   (ΕΡΓΑΣΙΕΣ - ΠΡΟΜΗΘΕΙΕΣ )             ΤΕΥΧΟΣ -3-</t>
  </si>
  <si>
    <t>ΔΑΠΑΝΗ 2011 ΙΠ</t>
  </si>
  <si>
    <t>ΣΥΝΤΗΡΗΣΕΙΣ ΔΗΜΟΤΙΚΩΝ ΚΤΙΡΙΩΝ ΤΗΣ Δ. Κ. ΑΓΙΟΥ ΣΤΕΦΑΝΟΥ</t>
  </si>
  <si>
    <t>ΣΑΤΑ/ ΙΠ</t>
  </si>
  <si>
    <t>Α.Σ</t>
  </si>
  <si>
    <t>ΕΠΙΣΚΕΥΗ - ΣΥΝΤΗΡΗΣΗ ΔΗΜΟΤΙΚΟΥ ΚΑΤΑΣΤΗΜΑΤΟΣ ΤΗΣ  Δ.Κ. ΑΝΟΙΞΗΣ</t>
  </si>
  <si>
    <t>ΕΠΙΣΚΕΥΗ-ΣΥΝΤΗΡΗΣΗ  ΚΑΤΑΣΤΗΜΑΤΟΣ ΤΗΣ Δ.Κ. ΔΙΟΝΥΣΟΥ</t>
  </si>
  <si>
    <t xml:space="preserve">ΣΥΝΤΗΡΗΣΗ ΚΑΙ ΒΕΛΤΙΩΣΗ α) ΚΕΝΤΡΙΚΟΥ ΚΤΙΡΙΟΥ ΓΡΑΦΕΙΩΝ, β) Α.Π.Χ. ΤΟΥ ΠΙΣΩ ΚΤΙΡΙΟΥ ΚΑΙ γ) ΕΠΕΚΤΑΣΗ ΤΟΥ Α.Π.Χ. ΤΟΥ ΠΙΣΩ ΚΤΙΡΙΟΥ ΤΗΣ Δ.Κ. ΔΡΟΣΙΑΣ </t>
  </si>
  <si>
    <t>ΣΥΝΤΗΡΗΣΗ ΚΑΙ ΑΝΑΚΑΙΝΣΗ ΚΟΙΝΟΤΙΚΟΥ ΚΑΤΑΣΤΗΜΑΤΟΣ ΤΗΣ Δ.Κ. ΣΤΑΜΑΤΑΣ 2011</t>
  </si>
  <si>
    <t xml:space="preserve">ΣΥΝΤΗΡΗΣΗ - ΕΠΙΣΚΕΥΗ  ΚΤΙΡΙΟΥ Δ.Κ. ΡΟΔΟΠΟΛΗΣ </t>
  </si>
  <si>
    <t xml:space="preserve">ΣΥΝΤΗΡΗΣΗ - ΕΠΙΣΚΕΥΗ  ΚΤΙΡΙΟΥ Δ.Κ. ΚΡΥΟΝΕΡΙΟΥ </t>
  </si>
  <si>
    <t>ΣΥΝΟΛΟ ΟΜΑΔΑΣ</t>
  </si>
  <si>
    <t>ΠΕΡΙΦΡΑΞΗ -ΕΠΙΣΤΡΩΣΗ ΜΕ ΣΥΝΘΕΤΙΚΟ ΧΛΟΟΤΑΠΗΤΑ ΠΟΔΟΣΦΑΙΡΙΚΟΥ ΓΗΠΕΔΟΥ Δ.Κ. ΣΤΑΜΑΤΑΣ</t>
  </si>
  <si>
    <t xml:space="preserve">ΙΠ  ΔΗΜΟΠΡΑΤΗΜΕΝΟ </t>
  </si>
  <si>
    <t>ΣΥΝΤΗΡΗΣΗ ΔΙΑΦΟΡΩΝ ΠΑΙΔΙΚΩΝ ΧΑΡΩΝ ΤΗΣ Δ.Κ. ΑΓΙΟΥ ΣΤΕΦΑΝΟΥ (2011)</t>
  </si>
  <si>
    <t>ΣΥΝΤΗΡΗΣΗ ΓΗΠΕΔΟΥ ΚΑΙ ΚΛΕΙΣΤΟΥ ΓΥΜΝΑΣΤΗΡΙΟΥ ΤΗΣ Δ.Κ. ΑΓ. ΣΤΕΦΑΝΟΥ (2011)</t>
  </si>
  <si>
    <t>ΔΙΑΜΟΡΦΩΣΗ ΠΕΡΙΒΑΛΛΟΝΤΟΣ ΧΩΡΟΥ ΓΗΠΕΔΟΥ Δ.Κ. ΔΙΟΝΥΣΟΥ</t>
  </si>
  <si>
    <t>ΣΥΝΤΗΡΗΣΗ - ΑΝΑΒΑΘΜΙΣΗ ΓΗΠΕΔΟΥ Δ.Κ. ΔΙΟΝΥΣΟΥ</t>
  </si>
  <si>
    <t xml:space="preserve">ΥΠΕΣΔΑ </t>
  </si>
  <si>
    <t>ΣΥΝΤΗΡΗΣΗ ΚΑΙ ΒΕΛΤΙΩΣΗ ΠΑΙΔΙΚΩΝ ΧΑΡΩΝ Δ.Κ. ΔΙΟΝΥΣΟΥ</t>
  </si>
  <si>
    <t xml:space="preserve"> ΣΥΝΤΗΡΗΣΗ ΧΛΟΟΤΑΠΗΤΑ ΓΗΠΕΔΟΥ ΠΟΔΟΣΦΑΙΡΟΥ Δ.Κ. ΔΡΟΣΙΑΣ</t>
  </si>
  <si>
    <t xml:space="preserve"> ΣΥΝΤΗΡΗΣΗ ΑΘΛΗΤΙΚΩΝ ΕΓΚΑΤΑΣΤΑΣΕΩΝ Δ.Κ. ΔΡΟΣΙΑΣ</t>
  </si>
  <si>
    <t>ΤΟΠΟΘΕΤΗΣΗ ΤΕΝΤΑΣ ΓΙΑ ΚΑΛΥΨΗ ΧΩΡΟΥ ΓΗΠΕΔΟΥ (ΜΠΑΣΚΕΤ-ΒΟΛΕΥ-ΧΑΝΤΜΠΟΛ Κ.Λ.Π.) Δ.Κ. ΔΡΟΣΙΑΣ</t>
  </si>
  <si>
    <t xml:space="preserve">ΣΥΝΤΗΡΗΣΕΙΣ ΠΑΙΔΙΚΩΝ ΧΑΡΩΝ Δ.Κ. ΚΡΥΟΝΕΡΙΟΥ
 </t>
  </si>
  <si>
    <t>ΣΥΝΤΗΡΗΣΗ ΑΘΛΗΤΙΚΩΝ ΕΓΚΑΤΑΣΤΑΣΕΩΝ Δ.Κ. ΚΡΥΟΝΕΡΙΟΥ</t>
  </si>
  <si>
    <t>ΣΥΝΤΗΡΗΣΗ ΑΠΟΔΥΤΗΡΙΩΝ &amp; ΛΟΙΠΩΝ ΓΗΠΕΔΩΝ Δ.Κ. ΣΤΑΜΑΤΑΣ</t>
  </si>
  <si>
    <t>ΑΛΛΑΓΗ ΤΑΠΗΤΑ ΓΗΠΕΔΩΝ 5Χ5 Δ.Κ. ΣΤΑΜΑΤΑΣ</t>
  </si>
  <si>
    <t xml:space="preserve">ΕΠΙΣΚΕΥΗ &amp; ΣΥΝΤΗΡΗΣΗ ΑΘΛΗΤΙΚΩΝ ΕΓΚΑΤΑΣΤΑΣΕΩΝ Δ.Κ.ΡΟΔΟΠΟΛΗΣ </t>
  </si>
  <si>
    <t xml:space="preserve">ΕΠΙΣΚΕΥΗ &amp; ΣΥΝΤΗΡΗΣΗ ΠΑΙΔΙΚΩΝ ΧΑΡΩΝ  Δ.Κ.ΡΟΔΟΠΟΛΗΣ </t>
  </si>
  <si>
    <t>ΕΠΙΣΚΕΥΗ - ΣΥΝΤΗΡΗΣΗ ΠΑΡΚΩΝ - ΠΑΙΔΙΚΩΝ ΧΑΡΩΝ  Δ.Κ. ΑΝΟΙΞΗΣ</t>
  </si>
  <si>
    <t>ΣΥΝΤΗΡΗΣΗ-ΑΝΑΝΕΩΣΗ ΕΞΟΠΛΙΣΜΟΥ ΚΑΙ ΔΙΑΜΟΡΦΩΣΗ ΧΩΡΟΥ ΠΑΙΧΝΙΔΙΟΥ  ΠΑΙΔΙΚΩΝ ΧΑΡΩΝ</t>
  </si>
  <si>
    <t>ΠΕΡΙΦΡΑΞΗ ΓΗΠΕΔΩΝ ΠΟΔΟΣΦΑΙΡΟΥ &amp; ΜΠΑΣΚΕΤ - ΚΑΤΑΣΚΕΥΗ ΑΠΟΧΩΡΗΤΗΡΙΩΝ - ΧΩΡΩΝ ΥΓΙΕΙΝΗΣ ΚΑΙ ΑΠΟΔΥΤΗΡΙΩΝ</t>
  </si>
  <si>
    <t xml:space="preserve">ΕΠΙΣΚΕΥΗ &amp; ΣΥΝΤΗΡΗΣΗ ΠΑΙΔΙΚΩΝ ΧΑΡΩΝ  Δ.Κ.ΣΤΑΜΑΤΑΣ </t>
  </si>
  <si>
    <t>ΚΑΤΑΣΚΕΥΗ ΘΕΑΤΡΟΥ ΓΥΜΝΑΣΙΟΥ ΣΤΗ Δ.Κ. ΑΝΟΙΞΗΣ</t>
  </si>
  <si>
    <t>ΕΠΙΣΚΕΥΗ ΚΑΙ ΣΥΝΤΗΡΗΣΗ  ΓΥΜΝΑΣΤΗΡΙΟΥ ΚΑΙ ΛΟΙΠΩΝ ΑΘΛΗΤΙΚΩΝ ΕΓΚΑΤΑΣΤΑΣΕΩΝ Δ.Κ. ΑΝΟΙΞΗΣ</t>
  </si>
  <si>
    <t>ΕΠΙΣΚΕΥΗ ΚΑΙ  ΣΥΝΤΗΡΗΣΗ ΧΛΟΟΤΑΠΗΤΑ ΓΗΠΕΔΟΥ ΠΟΔΟΣΦΑΙΡΟΥ Δ.Κ. ΑΝΟΙΞΗΣ</t>
  </si>
  <si>
    <t>ΣΥΝΟΛΑ Ν</t>
  </si>
  <si>
    <t xml:space="preserve">ΣΥΝΟΛΟ ΟΜΑΔΑΣ </t>
  </si>
  <si>
    <t xml:space="preserve">ΠΡΟΜΗΘΕΙΑ &amp; ΤΟΠΟΘΕΤΗΣΗ ΙΣΤΩΝ, ΒΡΑΧΙΟΝΩΝ ,ΦΩΤ.ΣΩΜΑΤΩΝ ΚΛΠ Δ.Κ.ΡΟΔΟΠΟΛΗΣ </t>
  </si>
  <si>
    <t xml:space="preserve">ΠΡΟΜΗΘΕΙΑ &amp; ΤΟΠΟΘΕΤΗΣΗ  ΙΣΤΩΝ  ΒΡΑΧΙΟΝΩΝ , ΦΩΤ.ΣΩΜΑΤΩΝ  Κ.Λ.Π. ΔΗΜΟΥ  ΔΙΟΝΥΣΟΥ </t>
  </si>
  <si>
    <t xml:space="preserve">ΑΝΤΙΚΑΤΑΣΤΑΣΗ -ΕΠΕΚΤΑΣΗ ΔΙΚΤΥΟΥ ΗΛΕΚΤΡΟΦΩΤΙΣΜΟΥ Δ.Κ. ΔΡΟΣΙΑΣ </t>
  </si>
  <si>
    <t>ΠΡΟΜΗΘΕΙΑ ΚΑΙ ΤΟΠΟΘΕΤΗΣΗ ΔΙΑΚΟΣΜΗΤΙΚΩΝ- ΕΟΡΤΑΣΤΙΚΩΝ ΦΩΤΙΣΤΙΚΩΝ ΣΕ ΟΔΟΥΣ - ΠΛΑΤΕΙΕΣ Κ.Λ.Π. ΚΑΙ ΣΥΝΤΗΡΗΣΗ ΥΠΑΡΧΟΝΤΩΝ</t>
  </si>
  <si>
    <t>ΣΥΝΤΗΡΗΣΗ ΔΙΚΤΥΩΝ ΚΟΙΝΟΧΡΗΣΤΟΥ ΦΩΤΙΣΜΟΥ ΟΔΩΝ - ΠΛΑΤΕΙΩΝ ΚΑΙ ΚΤΙΡΙΑΚΩΝ ΕΓΚΑΤΑΣΤΑΣΕΩΝ-ΠΡΟΜΗΘΕΙΑ ΦΩΤΙΣΤΙΚΩΝ ΣΩΜΑΤΩΝ ΓΙΑ ΑΝΤΙΚΑΤΑΣΤΑΣΗ &amp; ΤΟΠΟΘΕΤΗΣΗ</t>
  </si>
  <si>
    <t xml:space="preserve">ΑΝΤΙΚΑΤΑΣΤΑΣΗ ΗΛΕΚΤΡΙΚΩΝ ΠΙΝΑΚΩΝ ΑΝΤΛΗΤΙΚΩΝ ΣΥΓΚΡΟΤΗΜΑΤΩΝ( ΈΣΟΔΑ ΥΠΟΥΡΓΕΙΟΥ ΕΣΩΤΕΡΙΚΩΝ) Δ.Κ. ΣΤΑΜΑΤΑΣ </t>
  </si>
  <si>
    <t>ΣΥΝΤΗΡΗΣΗ - ΕΠΙΣΚΕΥΗ ΚΤΙΡΙΩΝ ΑΝΤΛΙΟΣΤΑΣΙΩΝ &amp; ΔΕΞΑΜΕΝΩΝ  Δ.Κ. ΑΓ. ΣΤΕΦΑΝΟΥ</t>
  </si>
  <si>
    <t xml:space="preserve">ΑΣ </t>
  </si>
  <si>
    <t>ΤΟΠΟΘΕΤΗΣΗ-ΑΝΤΙΚΑΤΑΣΤΑΣΗ  ΥΔΡΟΠΑΡΟΧΩΝ ΑΠΌ ΠΑΛΑΙΟ ΣΕ ΝΈΟ ΔΙΚΤΥΟ  ΛΟΓΩ ΑΝΤΙΚΑΤΑΣΤΑΣΗΣ ΑΜΙΑΝΤΟΣΩΛΗΝΩΝ Δ.Κ. ΑΝΟΙΞΗΣ</t>
  </si>
  <si>
    <t>ΕΠΙΣΚΕΥΗ ΣΥΝΤΗΡΗΣΗ ΚΤΙΡΙΩΝ ΑΝΤΛΙΟΣΤΑΣΙΟΥ Δ.Κ. ΑΝΟΙΞΗΣ</t>
  </si>
  <si>
    <t>ΕΠΙΣΚΕΥΗ ΣΥΝΤΗΡΗΣΗ ΔΕΞΑΜΕΝΩΝ ΥΔΡΕΥΣΗΣ Δ.Κ. ΑΝΟΙΞΗΣ</t>
  </si>
  <si>
    <t>ΚΑΤΑΣΚΕΥΗ ΠΕΡΙΦΡΑΞΗΣ ΣΤΟ ΧΩΡΟ ΤΗΣ ΔΕΞΑΜΕΝΗΣ ΥΔΡΕΥΣΗΣ (ΒΟΣΠΟΡΟΥ) Δ.Κ. ΔΙΟΝΥΣΟΥ</t>
  </si>
  <si>
    <t>ΣΥΝΤΗΡΗΣΗ ΕΓΚΑΤΑΣΤΑΣΕΩΝ ΥΔΡΕΥΣΗΣ ΠΛΗΝ ΑΓΩΓΩΝ (ΑΝΤΛ/ΣΙΑ, ΧΛΩΡΙΩΤΕΣ,BOOSTER, ΚΛΠ) Δ.Κ. ΔΙΟΝΥΣΟΥ</t>
  </si>
  <si>
    <t>ΠΡΟΜΗΘΕΙΑ &amp; ΤΟΠΟΘΕΤΗΣΗ  BOOSTER ΣΤΗΝ ΠΕΡΙΟΧΗ ΤΗΣ ΑΝΑΓΕΝΝΗΣΗΣ Δ.Κ. ΔΙΟΝΥΣΟΥ</t>
  </si>
  <si>
    <t>ΣΥΝΤΗΡΗΣΗ ΚΑΤΑΘΛΙΠΤΙΚΟΥ ΚΑΙ ΤΡΟΦΟΔΟΤΙΚΟΥ ΑΓΩΓΟΥ ΚΑΙ ΑΓΩΓΩΝ ΎΔΡΕΥΣΗΣ Δ.Κ. ΔΙΟΝΥΣΟΥ</t>
  </si>
  <si>
    <t>ΣΥΝΤΗΡΗΣΗ ΔΕΞΑΜΕΝΩΝ ΚΑΙ ΑΝΤΛΙΟΣΤΑΣΙΟΥ ΚΑΙ ΕΠΙΣΚΕΥΗ Η/Μ ΚΑΙ ΚΤΙΡΙΑΚΩΝ ΕΓΚΑΤΑΣΤΑΣΕΩΝ ΑΥΤΟΥ  Δ.Κ. ΔΡΟΣΙΑΣ</t>
  </si>
  <si>
    <t>ΑΝΑΒΑΘΜΙΣΗ ΑΥΤΟΜΑΤΙΣΜΟΥ ΙΣΧΥΟΣ ΣΥΣΤΗΜΑΤΟΣ ΠΛΗΡΩΣΗΣ ΔΕΞΑΜΕΝΗΣ ΡΕΑΣ Δ.Κ. ΔΡΟΣΙΑΣ</t>
  </si>
  <si>
    <t>ΟΛΟΚΛΗΡΩΣΗ ΗΛΕΚΤΡΟΝΙΚΗΣ ΑΠΕΙΚΟΝΙΣΗΣ ΤΟΥ ΔΙΚΤΥΟΥ ΥΔΡΕΥΣΗΣ Δ.Κ. ΔΡΟΣΙΑΣ</t>
  </si>
  <si>
    <t>ΚΑΤΑΣΚΕΥΗ ΦΡΕΑΤΙΩΝ ΒΑΝΩΝ Δ.Κ. ΚΡΥΟΝΕΡΙΟΥ</t>
  </si>
  <si>
    <t>ΣΥΝΔΕΣΕΙΣ ΝΕΩΝ ΠΑΡΟΧΩΝ ΥΔΡΕΥΣΗΣ Δ.Κ. ΚΡΥΟΝΕΡΙΟΥ</t>
  </si>
  <si>
    <t>ΑΝΑΒΑΘΜΙΣΗ ΑΥΤΟΜΑΤΙΣΜΟΥ ΑΝΤΛΗΤΙΚΩΝ ΕΓΚΑΤΑΣΤΑΣΕΩΝ Δ.Κ. ΚΡΥΟΝΕΡΙΟΥ</t>
  </si>
  <si>
    <t>ΤΟΠΟΘΕΤΗΣΗ ΠΥΡΟΣΒΕΣΤΙΚΩΝ ΚΡΟΥΝΩΝ Δ.Κ. ΚΡΥΟΝΕΡΙΟΥ</t>
  </si>
  <si>
    <t>ΕΠΙΣΚΕΥΗ ΚΑΙ ΣΥΝΤΗΡΗΣΗ ΑΥΤΟΜΑΤΙΣΜΟΥ ΑΝΤΛΙΟΣΤΑΣΙΟΥ  ΚΑΙ ΑΝΤΛΗΤΙΚΩΝ ΣΥΓΚΡΟΤΗΜΑΤΩΝ Δ.Κ. ΡΟΔΟΠΟΛΗΣ</t>
  </si>
  <si>
    <t xml:space="preserve"> ΕΠΙΣΚΕΥΗ - ΒΕΛΤΙΩΣΗ ΔΕΞΑΜΕΝΗΣ ΣΤΗΝ ΠΕΡΙΟΧΗ Ν. ΑΙΟΛΙΔΑΣ Δ.Κ. ΡΟΔΟΠΟΛΗΣ  </t>
  </si>
  <si>
    <t>ΣΥΝΤΗΡΗΣΗ ΚΑΙ ΕΠΙΣΚΕΥΗ ΚΤΙΡΙΩΝ ΑΝΤΛΗΤΙΚΩΝ ΣΥΓΚΡΟΤΗΜΑΤΩΝ - ΥΔΑΤΟΔΕΞΑΜΕΝΗΣ- ΠΕΡΙΦΡΑΞΗ ΤΟΥ ΧΩΡΟΥ ΠΕΡΙΞ ΑΥΤΩΝ Δ.Κ. ΣΤΑΜΑΤΑΣ</t>
  </si>
  <si>
    <t>ΠΡΟΜΗΘΕΙΑ ΓΕΝΝΗΤΡΙΑΣ ΚΑΙ ΔΕΞΑΜΕΝΗΣ ΠΕΤΡΕΛΑΙΟΥ ΚΑΙ ΚΑΤΑΣΚΕΥΗ ΟΙΚΙΣΚΟΥ( ΈΣΟΔΑ ΥΠΟΥΡΓΕΙΟΥ  ΕΣΩΤΕΡΙΚΩΝ)</t>
  </si>
  <si>
    <t>ΑΝΤΙΚΑΣΤΑΣΗ ΚΕΝΤΡΙΚΟΥ ΑΓΩΓΟΥ ΤΡΟΦΟΔΟΣΙΑΣ ΑΝΤΛΙΟΣΤΑΣΙΟΥ- ΔΕΞΑΜΕΝΗΣ Δ3 Δ.Κ. ΡΟΔΟΠΟΛΗΣ</t>
  </si>
  <si>
    <t>ΕΠΙΣΚΕΥΗ ΚΑΙ ΣΥΝΤΗΡΗΣΗ ΚΤΙΡΙΩΝ ΔΕΞΑΜΕΝΩΝ ΚΑΙ ΑΝΤΛΙΟΣΤΑΣΙΟΥ Δ.Κ. ΡΟΔΟΠΟΛΗΣ</t>
  </si>
  <si>
    <t xml:space="preserve">ΕΠΙΣΚΕΥΗ &amp; ΣΥΝΤΗΡΗΣΗ Η.Μ. ΕΞΟΠΛΙΣΜΟΥ ΑΝΤΛΙΟΣΤΑΣΙΩΝ &amp; ΔΕΞΑΜΕΝΩΝ . Δ.Κ.ΡΟΔΟΠΟΛΗΣ </t>
  </si>
  <si>
    <t xml:space="preserve">ΚΑΘΑΡΙΣΜΟΣ ΦΡΕΑΤΙΩΝ ΟΜΒΡΙΩΝ   Δ.Κ.ΡΟΔΟΠΟΛΗΣ </t>
  </si>
  <si>
    <t xml:space="preserve">ΕΠΙΣΚΕΥΗ &amp; ΣΥΝΤΗΡΗΣΗ Η.Μ. ΕΞΟΠΛΙΣΜΟΥ ΑΝΤΛΙΟΣΤΑΣΙΩΝ &amp; ΔΕΞΑΜΕΝΩΝ . Δ.Κ.  ΚΡΥΟΝΕΡΙΟΥ </t>
  </si>
  <si>
    <t xml:space="preserve">ΕΠΙΣΚΕΥΗ &amp; ΣΥΝΤΗΡΗΣΗ Η.Μ. ΕΞΟΠΛΙΣΜΟΥ ΑΝΤΛΙΟΣΤΑΣΙΩΝ &amp; ΔΕΞΑΜΕΝΩΝ . Δ.Κ. ΑΓ.ΣΤΕΦΑΝΟΥ </t>
  </si>
  <si>
    <t xml:space="preserve">ΕΠΙΣΚΕΥΗ &amp; ΣΥΝΤΗΡΗΣΗ Η.Μ. ΕΞΟΠΛΙΣΜΟΥ ΑΝΤΛΙΟΣΤΑΣΙΩΝ &amp; ΔΕΞΑΜΕΝΩΝ . Δ.Κ.  ΑΝΟΙΞΕΩΣ </t>
  </si>
  <si>
    <t xml:space="preserve">ΕΠΙΣΚΕΥΗ &amp; ΣΥΝΤΗΡΗΣΗ Η.Μ. ΕΞΟΠΛΙΣΜΟΥ ΑΝΤΛΙΟΣΤΑΣΙΩΝ &amp; ΔΕΞΑΜΕΝΩΝ . Δ.Κ. ΔΙΟΝΥΣΟΥ </t>
  </si>
  <si>
    <t xml:space="preserve">ΕΠΙΣΚΕΥΗ &amp; ΣΥΝΤΗΡΗΣΗ Η.Μ. ΕΞΟΠΛΙΣΜΟΥ ΑΝΤΛΙΟΣΤΑΣΙΩΝ &amp; ΔΕΞΑΜΕΝΩΝ . Δ.Κ.ΣΤΑΜΑΤΑΣ </t>
  </si>
  <si>
    <t xml:space="preserve">ΚΑΘΑΡΙΣΜΟΣ ΦΡΕΑΤΙΩΝ ΟΜΒΡΙΩΝ ΥΔΑΤΩΝ  Δ.Κ. ΑΓ.ΣΤΕΦΑΝΟΥ </t>
  </si>
  <si>
    <t xml:space="preserve">ΚΑΘΑΡΙΣΜΟΣ ΦΡΕΑΤΙΩΝ ΟΜΒΡΙΩΝ ΥΔΑΤΩΝ  Δ.Κ. ΑΝΟΙΞΗΣ </t>
  </si>
  <si>
    <t xml:space="preserve">ΚΑΘΑΡΙΣΜΟΣ ΦΡΕΑΤΙΩΝ ΟΜΒΡΙΩΝ ΥΔΑΤΩΝ  Δ.Κ. ΔΙΟΝΥΣΟΥ </t>
  </si>
  <si>
    <t>ΚΑΘΑΡΙΣΜΟΣ ΦΡΕΑΤΙΩΝ Δ.Κ. ΔΡΟΣΙΑΣ</t>
  </si>
  <si>
    <t xml:space="preserve">ΚΑΘΑΡΙΣΜΟΣ ΦΡΕΑΤΙΩΝ ΟΜΒΡΙΩΝ ΥΔΑΤΩΝ  Δ.Κ. ΣΤΑΜΑΤΑΣ </t>
  </si>
  <si>
    <t xml:space="preserve">ΚΑΘΑΡΙΣΜΟΣ ΦΡΕΑΤΙΩΝ ΟΜΒΡΙΩΝ ΥΔΑΤΩΝ  Δ.Κ. ΚΡΥΟΝΕΡΙΟΥ </t>
  </si>
  <si>
    <t>ΑΝΤΙΚΑΤΑΣΤΑΣΗ ΤΟΥ ΠΙΛΑΡ ΚΑΙ ΤΟΥ ΠΙΝΑΚΑ ΦΩΤΙΣΜΟΥ, ΤΗΣ ΠΛΑΤΕΙΑΣ ΠΟΝΤΙΑΚΟΥ ΕΛΛΗΝΙΣΜΟΥ Δ.Κ. ΔΡΟΣΙΑΣ</t>
  </si>
  <si>
    <t>ΣΥΝΟΛΑ  (Σ+Ο)</t>
  </si>
  <si>
    <t>ΚΟΠΗ ΞΕΡΩΝ &amp; ΚΛΑΔΕΥΣΗ ΔΕΝΤΡΩΝ ΣΕ ΚΟΙΝΟΧΡΗΣΤΟΥΣ ΧΩΡΟΥΣ Δ.Κ.ΔΡΟΣΙΑΣ</t>
  </si>
  <si>
    <t>ΟΡΙΟΘΕΤΗΣΗ ΚΑΙ ΠΕΡΙΦΡΑΞΗ ΚΟΙΝΟΧΡΗΣΤΩΝ-ΚΟΙΝΟΚΤΗΤΩΝ-ΚΟΙΝΩΦΕΛΩΝ   ΧΩΡΩΝ Δ.Κ. ΔΙΟΝΥΣΟΥ 2011</t>
  </si>
  <si>
    <t xml:space="preserve">ΔΙΑΜΟΡΦΩΣΗ ΧΩΡΟΥ ΚΕΠ Δ.Κ. ΔΙΟΝΥΣΟΥ </t>
  </si>
  <si>
    <t>ΑΠΟΚΑΤΑΣΤΑΣΗ ΒΑΤΟΤΗΤΑΣ - ΚΑΘΑΡΙΣΜΟΣ ΜΠΑΖΩΝ (ΧΩΜΑΤΟΔΡΟΜΩΝ) Δ.Κ. ΔΡΟΣΙΑΣ</t>
  </si>
  <si>
    <t>ΣΥΝΤΗΡΗΣΗ ΔΗΜΟΤΙΚΟΥ ΚΤΙΡΙΟΥ ΣΤΟ Ο.Τ.20 Δ.Κ. ΔΡΟΣΙΑΣ</t>
  </si>
  <si>
    <t>ΠΕΡΙΦΡΑΞΕΙΣ ΚΟΙΝΟΧΡΗΣΤΩΝ ΧΩΡΩΝ Δ.Κ. ΚΡΥΟΝΕΡΙΟΥ</t>
  </si>
  <si>
    <t>ΚΑΤΑΣΚΕΥΗ ΣΤΑΣΕΩΝ ΛΕΩΦΟΡΕΙΟΥ ΚΑΙ ΤΟΠΟΘΕΤΗΣΗ ΞΥΛΙΝΩΝ Η ΜΕΤΑΛΛΙΚΩΝ ΚΑΘΙΣΜΑΤΩΝ Δ.Κ. ΣΤΑΜΑΤΑΣ</t>
  </si>
  <si>
    <t xml:space="preserve">ΕΠΙΣΚΕΥΗ-ΣΥΝΤΗΡΗΣΗ ΚΟΙΝΟΧΡΗΣΤΩΝ ΧΩΡΩΝ , ΠΛΑΤΕΙΩΝ Κ.Λ.Π. Δ.Κ. ΡΟΔΟΠΟΛΗΣ </t>
  </si>
  <si>
    <t xml:space="preserve">ΕΠΙΣΚΕΥΗ-ΣΥΝΤΗΡΗΣΗ ΚΟΙΝΟΧΡΗΣΤΩΝ ΧΩΡΩΝ , ΠΛΑΤΕΙΩΝ Κ.Λ.Π. Δ.Κ.ΑΓ.ΣΤΕΦΑΝΟΥ </t>
  </si>
  <si>
    <t xml:space="preserve">ΕΠΙΣΚΕΥΗ-ΣΥΝΤΗΡΗΣΗ ΚΟΙΝΟΧΡΗΣΤΩΝ ΧΩΡΩΝ , ΠΛΑΤΕΙΩΝ Κ.Λ.Π. Δ.Κ.ΔΙΟΝΥΣΟΥ </t>
  </si>
  <si>
    <t xml:space="preserve"> ΕΠΙΣΚΕΥΗ -ΣΥΝΤΗΡΗΣΗ ΦΘΟΡΩΝ ΠΛΑΤΕΙΩΝ ,  ΚΟΙΝΟΧΡΗΣΤΩΝ ΧΩΡΩΝ &amp; ΥΠΟΔΟΜΩΝ Δ.Κ. ΔΡΟΣΙΑΣ</t>
  </si>
  <si>
    <t xml:space="preserve">ΕΠΙΣΚΕΥΗ-ΣΥΝΤΗΡΗΣΗ ΚΟΙΝΟΧΡΗΣΤΩΝ ΧΩΡΩΝ , ΠΛΑΤΕΙΩΝ Κ.Λ.Π. Δ.Κ. ΔΡΟΣΙΑΣ </t>
  </si>
  <si>
    <t xml:space="preserve">ΕΠΙΣΚΕΥΗ-ΣΥΝΤΗΡΗΣΗ ΚΟΙΝΟΧΡΗΣΤΩΝ ΧΩΡΩΝ , ΠΛΑΤΕΙΩΝ Κ.Λ.Π. Δ.Κ. ΣΤΑΜΑΤΑΣ </t>
  </si>
  <si>
    <t xml:space="preserve">ΕΠΙΣΚΕΥΗ-ΣΥΝΤΗΡΗΣΗ ΚΟΙΝΟΧΡΗΣΤΩΝ ΧΩΡΩΝ , ΠΛΑΤΕΙΩΝ Κ.Λ.Π. Δ.Κ. ΚΡΥΟΝΕΡΙΟΥ </t>
  </si>
  <si>
    <t>ΚΑΤΑΣΚΕΥΗ ΣΥΣΤΗΜΑΤΟΣ ΠΥΡΟΠΡΟΛΗΨΗΣ ΑΛΣΟΥΣ ΑΝΑΨΥΧΗΣ (ΠΡΩΗΝ ΣΑΑΚ ΜΠΟΓΙΑΤΙΟΥ) Δ.Κ. ΑΝΟΙΞΗΣ</t>
  </si>
  <si>
    <t>ΔΙΑΜΟΡΦΩΣΕΙΣ ΚΑΙ ΚΑΘΑΡΙΣΜΟΣ ΠΕΡΙΑΣΤΙΚΩΝ ΔΑΣΩΝ  Δ.Κ. ΡΟΔΟΠΟΛΗΣ</t>
  </si>
  <si>
    <t>ΚΑΘΑΡΙΣΜΟΣ ΔΑΣΩΝ  - ΟΔΩΝ - ΟΙΚΟΠΕΔΩΝ - ΠΕΡΙΑΣΤΙΚΩΝ ΔΑΣΩΝ Δ.Κ. ΣΤΑΜΑΤΑΣ</t>
  </si>
  <si>
    <t>ΔΕΝΔΡΟΦΥΤΕΥΣΗ ΠΛΑΤΕΙΩΝ ΚΑΙ ΟΔΩΝ Δ.Κ. ΣΤΑΜΑΤΑΣ</t>
  </si>
  <si>
    <t xml:space="preserve">ΚΑΘΑΡΙΣΜΟΣ - ΚΛΑΔΕΜΑ - ΚΟΠΗ ΞΕΡΩΝ &amp; ΕΠΙΚΙΝΔΥΝΩΝ ΔΕΝΔΡΩΝ ΚΟΙΝΟΧΡΗΣΤΩΝ ΧΩΡΩΝ Δ.Κ. ΑΓ.ΣΤΕΦΑΝΟΥ </t>
  </si>
  <si>
    <t xml:space="preserve">ΚΑΘΑΡΙΣΜΟΣ - ΚΛΑΔΕΜΑ - ΚΟΠΗ ΞΕΡΩΝ &amp; ΕΠΙΚΙΝΔΥΝΩΝ ΔΕΝΔΡΩΝ ΚΟΙΝΟΧΡΗΣΤΩΝ ΧΩΡΩΝ Δ.Κ. ΑΝΟΙΞΗΣ </t>
  </si>
  <si>
    <t xml:space="preserve">ΚΑΘΑΡΙΣΜΟΣ - ΚΛΑΔΕΜΑ - ΚΟΠΗ ΞΕΡΩΝ &amp; ΕΠΙΚΙΝΔΥΝΩΝ ΔΕΝΔΡΩΝ ΚΟΙΝΟΧΡΗΣΤΩΝ ΧΩΡΩΝ Δ.Κ. ΔΙΟΝΥΣΟΥ </t>
  </si>
  <si>
    <t xml:space="preserve">ΚΑΘΑΡΙΣΜΟΣ - ΚΛΑΔΕΜΑ - ΚΟΠΗ ΞΕΡΩΝ &amp; ΕΠΙΚΙΝΔΥΝΩΝ ΔΕΝΔΡΩΝ ΚΟΙΝΟΧΡΗΣΤΩΝ ΧΩΡΩΝ Δ.Κ. ΔΡΟΣΙΑΣ </t>
  </si>
  <si>
    <t xml:space="preserve">ΚΑΘΑΡΙΣΜΟΣ - ΚΛΑΔΕΜΑ - ΚΟΠΗ ΞΕΡΩΝ &amp; ΕΠΙΚΙΝΔΥΝΩΝ ΔΕΝΔΡΩΝ ΚΟΙΝΟΧΡΗΣΤΩΝ ΧΩΡΩΝ Δ.Κ. ΚΡΥΟΝΕΡΙΟΥ </t>
  </si>
  <si>
    <t xml:space="preserve">ΚΑΘΑΡΙΣΜΟΣ - ΚΛΑΔΕΜΑ - ΚΟΠΗ ΞΕΡΩΝ &amp; ΕΠΙΚΙΝΔΥΝΩΝ ΔΕΝΔΡΩΝ ΚΟΙΝΟΧΡΗΣΤΩΝ ΧΩΡΩΝ Δ.Κ. ΣΤΑΜΑΤΑΣ </t>
  </si>
  <si>
    <t xml:space="preserve">ΚΑΘΑΡΙΣΜΟΣ - ΚΛΑΔΕΜΑ - ΚΟΠΗ ΞΕΡΩΝ &amp; ΕΠΙΚΙΝΔΥΝΩΝ ΔΕΝΔΡΩΝ ΚΟΙΝΟΧΡΗΣΤΩΝ ΧΩΡΩΝ Δ.Κ. ΡΟΔΟΠΟΛΗΣ </t>
  </si>
  <si>
    <t xml:space="preserve">ΚΑΘΑΡΙΣΜΟΣ  ΑΙΩΝΟΒΙΟΥ ΔΑΣΟΥΣ Δ.Κ. ΔΙΟΝΥΣΟΥ </t>
  </si>
  <si>
    <t xml:space="preserve">ΔΕΝΔΡΟΦΥΤΕΥΣΗ ΝΕΚΡΟΤΑΦΕΙΟΥ Δ.Κ. ΣΤΑΜΑΤΑΣ          </t>
  </si>
  <si>
    <t>ΣΥΝΤΗΡΗΣΗ ΥΠΟΔΟΜΩΝ ΚΑΙ ΕΥΠΡΕΠΙΣΜΟΣ ΧΩΡΟΥ ΝΕΚΡΟΤΑΦΕΙΟΥ Δ.Κ. ΔΡΟΣΙΑΣ</t>
  </si>
  <si>
    <t>ΣΥΝΤΗΡΗΣΗ ΔΙΚΤΥΩΝ Η/Φ ΝΕΚΡΟΤΑΦΕΙΟΥ</t>
  </si>
  <si>
    <t xml:space="preserve">ΠΡΟΜΗΘΕΙΑ ΥΔΡΟΦΟΡΟΥ ΠΥΡΟΣΒΕΣΤΙΚΟΥ ΟΧΗΜΑΤΟΣ (ΘΗΣΕΑΣ ) Δ.Κ. ΣΤΑΜΑΤΑΣ </t>
  </si>
  <si>
    <t>ΕΠΙΣΚΕΥΗ ΚΑΙ ΣΥΝΤΗΡΗΣΗ ΣΧΟΛΙΚΩΝ ΚΤΙΡΙΩΝ   Δ.Κ. ΑΓΙΟΥ ΣΤΕΦΑΝΟΥ 2011</t>
  </si>
  <si>
    <t>ΣΥΝΤΗΡΗΣΗ ΣΧΟΛΙΚΩΝ ΚΤΙΡΙΩΝ  Δ.Κ. ΔΙΟΝΥΣΟΥ 2011</t>
  </si>
  <si>
    <t xml:space="preserve"> ΣΥΝΤΗΡΗΣΗ ΑΝΕΛΚΥΣΤΗΡΩΝ Δ.Κ. ΔΡΟΣΙΑΣ </t>
  </si>
  <si>
    <t xml:space="preserve">ΣΥΝΤΗΡΗΣΗ-ΕΠΙΣΚΕΥΗ ΣΙΝΤΡΙΒΑΝΙΩΝ ΠΛ. ΕΘΝ. ΑΝΤΙΣΤΑΣΕΩΣ &amp; ΠΑΠΑΦΛΕΣΣΑ ΚΛΠ Δ.Κ. ΔΡΟΣΙΑΣ </t>
  </si>
  <si>
    <t xml:space="preserve">ΜΕΤΑΦΟΡΑ ΜΠΑΖΩΝ ΜΕ Ι.Χ. ΑΥΤ/ΤΑ &amp; ΦΟΡΤΩΣΗ ΜΕ Ι.Χ. ΜΗΧΑΝΗΜΑΤΑ ΚΑΙ ΛΟΙΠΕΣ ΕΡΓΑΣΙΕΣ ΠΟΥ ΔΕΝ ΜΠΟΡΟΥΝ ΝΑ ΕΝΤΑΧΘΟΥΝ ΣΤΙΣ ΑΝΩΤΕΡΩ ΤΑΞΕΙΣ Δ.Κ. ΣΤΑΜΑΤΑΣ </t>
  </si>
  <si>
    <t xml:space="preserve"> ΕΚΧΙΟΝΙΣΜΟΣ ΜΕ Ι.Χ. ΦΟΡΤΩΤΕΣ ΚΑΙ ΜΕΤΑΦΟΡΑ ΚΑΙ ΠΡΟΜΗΘΕΙΑ ΑΛΑΤΟΣ ΜΕ ΦΟΡΤΗΓΑ ΙΔ. ΧΡΗΣΗΣ Δ.Κ. ΣΤΑΜΑΤΑΣ </t>
  </si>
  <si>
    <t>ΕΓΚΑΤΑΣΤΑΣΗ ΣΥΣΤΗΜΑΤΟΣ ΠΥΡΑΣΦΑΛΕΙΑΣ ΣΤΟ ΚΤΙΡΙΟ ΠΟΥ ΣΤΕΓΑΖΟΝΤΑΙ ΟΙ ΥΠΗΡΕΣΙΕΣ ΤΗΣ ΔΗΜΟΤΙΚΗΣ ΚΟΙΝΟΤΗΤΑΣ ΔΡΟΣΙΑΣ</t>
  </si>
  <si>
    <t xml:space="preserve">ΚΑΤΑΠΟΛΕΜΗΣΗ ΤΟΥ ΕΝΤΟΜΟΥ MARCHALLINA HELLENICA  Δ.Κ. ΔΡΟΣΙΑΣ </t>
  </si>
  <si>
    <t>ΠΑΡΟΧΗ ΥΠΗΡΕΣΙΩΝ ΚΑΛΑΘΟΦΟΡΟΥ ΟΧΗΜΑΤΟΣ</t>
  </si>
  <si>
    <t xml:space="preserve">ΠΑΡΟΧΗ ΥΠΗΡΕΣΙΩΝ ΧΩΜΑΤΟΥΡΓΙΩΝ ΕΡΓΑΣΙΩΝ </t>
  </si>
  <si>
    <t>ΣΥΝΤΗΡΗΣΗ ΟΧΗΜΑΤΩΝ ΚΟΙΝΟΤΗΤΑΣ ΓΕΝΙΚΑ (ΠΡΟΜΗΘΕΙΑ ΕΛΑΣΤΙΚΩΝ- ΜΠΑΤΑΡΙΕΣ Κ.Λ.Π.-ΣΥΝΤΗΡ. ΣΚΑΠΤΙΚΟΥ ΜΗΧ/ΤΟΣ- ΧΟΡΤΟΚΟΠΤΙΚΩΝ - ΧΛΟΟΚΟΠΤΙΚΩΝ ΜΗΧΑΝΩΝ Κ.Λ.Π.- ΔΙΑΦΟΡΩΝ ΑΝΤΑΛΛΑΚΤΙΚΩΝ ΓΙΑ ΕΠΙΣΚΕΥΗ ΟΧΗΜΑΤΩΝ ΚΑΙ ΛΟΙΠΟΥ ΕΞΟΠΛΙΣΜΟΥ) Δ.Κ. ΣΤΑΜΑΤΑΣ</t>
  </si>
  <si>
    <t>ΠΡΟΜΗΘΕΙΑ ΑΠΟΡΡΙΜΜΑΤΟΦΟΡΟΥ ΟΧΗΜΑΤΟΣ Δ.Κ. ΣΤΑΜΑΤΑΣ</t>
  </si>
  <si>
    <t>ΣΗΜΑΤΟΔΟΤΗΣΗ ΟΔΩΝ, ΤΟΠΟΘΕΤΗΣΗ ΚΑΛΑΘΩΝ ΣΚΟΥΠΙΔΙΩΝ ΚΑΙ ΚΑΔΩΝ ΑΠΟΡΡΙΜΜΑΤΩΝ ΟΙΚΑΚΩΝ ΑΠΟΡΡΙΜΜΑΤΩΝ Δ.Κ. ΔΡΟΣΙΑΣ</t>
  </si>
  <si>
    <t>ΠΑΡΟΧΗ ΥΠΗΡΕΣΙΩΝ ΕΙΔΙΚΟΥ ΣΥΜΒΟΥΛΟΥ ΥΠΟΣΤΗΡΙΞΗ ΤΟΥ ΔΗΜΟΥ  ΓΙΑ ΤΑ ΕΤΗ 2011-2013</t>
  </si>
  <si>
    <t>ΤΕΧΝΙΚΟΣ ΣΥΜΒΟΥΛΟΣ ΤΟΥ ΕΡΓΟΥ:ΕΡΓΑ ΑΠΟΧΕΤΕΥΣΗΣ ΑΚΑΘΑΡΤΩΝ ΣΤΗΝ ΠΕΡΙΟΧΗ ΤΟΥ ΔΗΜΟΥ ΔΙΟΝΥΣΟΥ (ΚΡΥΟΝΕΡΙ, ΣΤΑΜΑΤΑ , ΡΟΔΟΠΟΛΗ , ΔΙΟΝΥΣΟΣ , ΑΓ. ΣΤΕΦΑΝΟΣ )</t>
  </si>
  <si>
    <t xml:space="preserve">ΚΑΘΑΡΙΣΜΟΣ ΡΕΜΑΤΩΝ  Δ.Κ. ΔΡΟΣΙΑΣ </t>
  </si>
  <si>
    <t xml:space="preserve">ΠΡΟΜΗΘΕΙΑ  ΑΓΩΓΟΥ ΚΑΙ ΦΡΕΑΤΙΩΝ ΔΙΕΛΕΥΣΗΣ ΟΠΤΙΚΩΝ  ΙΝΩΝ  ΔΗΜΟΥ ΔΙΟΝΥΣΟΥ </t>
  </si>
  <si>
    <t xml:space="preserve">ΑΠΟΞΗΛΩΣΗ  ΔΙΑΦΗΜΙΣΤΙΚΩΝ ΠΙΝΑΚΙΔΩΝ  ΔΗΜΟΥ ΔΙΟΝΥΣΟΥ </t>
  </si>
  <si>
    <t xml:space="preserve">ΣΥΝΤΗΡΗΣΗ ΣΧΟΛΙΚΩΝ ΚΤΙΡΙΩΝ  Δ.Κ.  ΚΡΥΟΝΕΡΙΟΥ </t>
  </si>
  <si>
    <t xml:space="preserve">ΣΥΝΤΗΡΗΣΗ ΣΧΟΛΙΚΩΝ ΚΤΙΡΙΩΝ  Δ.Κ. ΑΝΟΙΞΗΣ </t>
  </si>
  <si>
    <t xml:space="preserve">ΣΥΝΤΗΡΗΣΗ ΣΧΟΛΙΚΩΝ ΚΤΙΡΙΩΝ  Δ.Κ. ΣΤΑΜΑΤΑΣ </t>
  </si>
  <si>
    <t xml:space="preserve">ΣΥΝΤΗΡΗΣΗ ΣΧΟΛΙΚΩΝ ΚΤΙΡΙΩΝ Δ.Κ. ΡΟΔΟΠΟΛΗΣ </t>
  </si>
  <si>
    <t xml:space="preserve">ΡΟ </t>
  </si>
  <si>
    <t xml:space="preserve">ΑΠΑΛΛΟΤΡΙΩΣΗ ΟΙΚΟΠΕΔΟΥ ΑΝΤΛΙΟΣΤΑΣΙΟΥ ΑΚΑΘΑΡΤΩΝ Δ.Κ. ΑΓ.ΣΤΕΦΑΝΟΥ </t>
  </si>
  <si>
    <t>Π.Σ.ΕΥΔΑΠ 80% ΕΥΔΑΠ 20% ΙΠ</t>
  </si>
  <si>
    <t xml:space="preserve">ΠΑΡΟΧΗ ΥΠΗΡΕΣΙΩΝ ΣΥΜΒΟΥΛΟΥ ΕΝΕΡΓΕΙΑΚΟΥ ΥΠΕΥΘΥΝΟΥ &amp; ΣΥΝΤΑΞΗ ΕΤΗΣΙΑΣ ΕΚΘΕΣΗΣ ΚΑΤΑΓΡΑΦΗΣ ΚΑΙ ΕΛΕΓΧΟΥ </t>
  </si>
  <si>
    <t xml:space="preserve">ΠΡΟΜΗΘΕΙΑ ΚΑΙ ΤΟΠΟΘΕΤΗΣΗ ΦΩΤΟΒΟΛΤΑΪΚΩΝ  ΣΥΣΤΟΙΧΙΩΝ ΣΕ ΔΗΜΟΤΙΚΑ &amp; ΣΧΟΛΙΚΑ ΚΤΙΡΙΑ ΔΗΜΟΥ ΔΙΟΝΥΣΟΥ </t>
  </si>
  <si>
    <t xml:space="preserve">ΙΠ / ΔΑΝΕΙΟ </t>
  </si>
  <si>
    <t>ΕΠΙΣΚΕΥΕΣ ΣΧΟΛΙΚΟΥ ΚΤΙΡΙΟΥ ΓΥΜΝΑΣΙΟΥ - ΛΥΚΕΙΟΥ ΔΡΟΣΙΑΣ, ΜΟΝΩΣΗ ΤΗΣ ΤΑΡΑΤΣΑΣ, ΕΛΑΙΟΧΡΩΜΑΤΙΣΜΟΥΣ ΚΑΙ ΗΧΟΜΟΝΩΣΗ ΑΙΘΟΥΣΩΝ ΙΣΟΓΕΙΟΥ Δ.Κ. ΔΡΟΣΙΑΣ</t>
  </si>
  <si>
    <t xml:space="preserve">ΣΥΝΤΗΡΗΣΗ ΚΑΙ ΕΠΙΣΚΕΥΗ ΔΗΜΟΤΙΚΟΥ ΣΧΟΛΕΙΟΥ- ΚΛΕΙΣΤΟΥ ΓΥΜΝΑΣΤΗΡΙΟΥ- ΑΙΘΟΥΣΑΣ ΠΟΛΛΑΠΛΩΝ ΧΡΗΣΕΩΝ ΚΑΙ ΓΥΜΝΑΣΙΟΥ Δ.Κ. ΡΟΔΟΠΟΛΗΣ </t>
  </si>
  <si>
    <t>ΕΠΙΣΚΕΥΕΣ ΣΧΟΛΙΚΩΝ ΚΤΙΡΙΩΝ   Δ.Κ. ΔΡΟΣΙΑΣ 2011</t>
  </si>
  <si>
    <t xml:space="preserve">ΚΑΤΑΠΟΛΕΜΗΣΗ ΤΟΥ ΕΝΤΟΜΟΥ MARCHALLINA HELLENICA  Δ.Κ. ΑΓ.ΣΤΕΦΑΝΟΥ </t>
  </si>
  <si>
    <t xml:space="preserve">ΚΑΤΑΠΟΛΕΜΗΣΗ ΤΟΥ ΕΝΤΟΜΟΥ MARCHALLINA HELLENICA  Δ.Κ. ΑΝΟΙΞΗΣ </t>
  </si>
  <si>
    <t xml:space="preserve">ΚΑΤΑΠΟΛΕΜΗΣΗ ΤΟΥ ΕΝΤΟΜΟΥ MARCHALLINA HELLENICA  Δ.Κ. ΚΡΥΟΝΕΡΙΟΥ </t>
  </si>
  <si>
    <t xml:space="preserve">ΚΑΤΑΠΟΛΕΜΗΣΗ ΤΟΥ ΕΝΤΟΜΟΥ MARCHALLINA HELLENICA  Δ.Κ. ΔΙΟΝΥΣΟΥ </t>
  </si>
  <si>
    <t xml:space="preserve">ΚΑΤΑΠΟΛΕΜΗΣΗ ΤΟΥ ΕΝΤΟΜΟΥ MARCHALLINA HELLENICA  Δ.Κ.  ΣΤΑΜΑΤΑΣ </t>
  </si>
  <si>
    <t xml:space="preserve">ΚΑΤΑΠΟΛΕΜΗΣΗ ΤΟΥ ΕΝΤΟΜΟΥ MARCHALLINA HELLENICA  Δ.Κ. ΡΟΔΟΠΟΛΗΣ </t>
  </si>
  <si>
    <t xml:space="preserve">ΠΡΟΜΗΘΕΙΑ ΦΩΤΙΣΤΙΚΩΝ ΣΩΜΑΤΩΝ ΤΕΧΝΟΛΟΓΙΑΣ LEDS Δ.Κ. ΔΡΟΣΙΑΣ </t>
  </si>
  <si>
    <t xml:space="preserve">ΙΠ ΜΕ ΠΡΟΒΛΕΠΟΜΕΝΗ ΣΥΜΒΑΣΗ </t>
  </si>
  <si>
    <t>ΣΥΝΤΗΡΗΣΕΙΣ ΚΑΙ ΕΠΙΣΚΕΥΕΣ ΣΧΟΛΙΚΩΝ ΚΤΙΡΙΩΝ" Δ.Κ. ΚΡΥΟΝΕΡΙΟΥ</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</si>
</sst>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0\ "/>
    <numFmt numFmtId="165" formatCode="#,##0.00_ ;[Red]\-#,##0.00\ "/>
  </numFmts>
  <fonts count="44">
    <font>
      <sz val="11"/>
      <color theme="1"/>
      <name val="Calibri"/>
      <family val="2"/>
    </font>
    <font>
      <sz val="11"/>
      <color indexed="8"/>
      <name val="Calibri"/>
      <family val="2"/>
    </font>
    <font>
      <b/>
      <sz val="10"/>
      <name val="Arial"/>
      <family val="2"/>
    </font>
    <font>
      <sz val="10"/>
      <name val="Arial"/>
      <family val="2"/>
    </font>
    <font>
      <b/>
      <sz val="8"/>
      <name val="Arial"/>
      <family val="2"/>
    </font>
    <font>
      <b/>
      <sz val="11"/>
      <name val="Arial"/>
      <family val="2"/>
    </font>
    <font>
      <sz val="10"/>
      <color indexed="60"/>
      <name val="Arial"/>
      <family val="2"/>
    </font>
    <font>
      <vertAlign val="superscript"/>
      <sz val="10"/>
      <name val="Arial"/>
      <family val="2"/>
    </font>
    <font>
      <sz val="10"/>
      <color indexed="10"/>
      <name val="Arial"/>
      <family val="2"/>
    </font>
    <font>
      <sz val="10"/>
      <color indexed="8"/>
      <name val="Arial"/>
      <family val="2"/>
    </font>
    <font>
      <i/>
      <sz val="10"/>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3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hair"/>
      <top/>
      <bottom style="hair"/>
    </border>
    <border>
      <left style="hair"/>
      <right style="hair"/>
      <top/>
      <bottom style="hair"/>
    </border>
    <border>
      <left style="hair"/>
      <right/>
      <top/>
      <bottom style="hair"/>
    </border>
    <border>
      <left style="thin"/>
      <right style="thin"/>
      <top/>
      <bottom style="hair"/>
    </border>
    <border>
      <left style="thin"/>
      <right style="hair"/>
      <top style="hair"/>
      <bottom style="hair"/>
    </border>
    <border>
      <left style="hair"/>
      <right style="hair"/>
      <top style="hair"/>
      <bottom style="hair"/>
    </border>
    <border>
      <left style="hair"/>
      <right/>
      <top style="hair"/>
      <bottom style="hair"/>
    </border>
    <border>
      <left style="thin"/>
      <right style="thin"/>
      <top style="hair"/>
      <bottom style="hair"/>
    </border>
    <border>
      <left style="thin"/>
      <right style="hair"/>
      <top style="hair"/>
      <bottom/>
    </border>
    <border>
      <left style="hair"/>
      <right style="hair"/>
      <top style="hair"/>
      <bottom/>
    </border>
    <border>
      <left style="hair"/>
      <right/>
      <top style="hair"/>
      <bottom/>
    </border>
    <border>
      <left style="thin"/>
      <right style="thin"/>
      <top style="hair"/>
      <bottom style="thin"/>
    </border>
    <border>
      <left style="thin"/>
      <right style="thin"/>
      <top style="hair"/>
      <bottom/>
    </border>
    <border>
      <left style="thin"/>
      <right style="hair"/>
      <top style="hair"/>
      <bottom style="thin"/>
    </border>
    <border>
      <left style="hair"/>
      <right style="hair"/>
      <top style="hair"/>
      <bottom style="thin"/>
    </border>
    <border>
      <left style="hair"/>
      <right/>
      <top style="hair"/>
      <bottom style="thin"/>
    </border>
    <border>
      <left/>
      <right/>
      <top style="thin"/>
      <bottom style="medium"/>
    </border>
    <border>
      <left/>
      <right/>
      <top style="thin"/>
      <bottom style="double"/>
    </border>
    <border>
      <left style="thin"/>
      <right/>
      <top style="thin"/>
      <bottom style="thin"/>
    </border>
    <border>
      <left style="thin"/>
      <right style="thin"/>
      <top/>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1" fillId="28" borderId="3" applyNumberFormat="0" applyAlignment="0" applyProtection="0"/>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32" borderId="7" applyNumberFormat="0" applyFont="0" applyAlignment="0" applyProtection="0"/>
    <xf numFmtId="0" fontId="40" fillId="0" borderId="8" applyNumberFormat="0" applyFill="0" applyAlignment="0" applyProtection="0"/>
    <xf numFmtId="0" fontId="41" fillId="0" borderId="9" applyNumberFormat="0" applyFill="0" applyAlignment="0" applyProtection="0"/>
    <xf numFmtId="0" fontId="42" fillId="0" borderId="0" applyNumberFormat="0" applyFill="0" applyBorder="0" applyAlignment="0" applyProtection="0"/>
    <xf numFmtId="0" fontId="43" fillId="28" borderId="1" applyNumberFormat="0" applyAlignment="0" applyProtection="0"/>
  </cellStyleXfs>
  <cellXfs count="274">
    <xf numFmtId="0" fontId="0" fillId="0" borderId="0" xfId="0" applyFont="1" applyAlignment="1">
      <alignment/>
    </xf>
    <xf numFmtId="0" fontId="2" fillId="33" borderId="0" xfId="0" applyFont="1" applyFill="1" applyBorder="1" applyAlignment="1">
      <alignment vertical="center"/>
    </xf>
    <xf numFmtId="0" fontId="3" fillId="33" borderId="0" xfId="0" applyFont="1" applyFill="1" applyBorder="1" applyAlignment="1">
      <alignment vertical="center"/>
    </xf>
    <xf numFmtId="4" fontId="3" fillId="33" borderId="0" xfId="0" applyNumberFormat="1" applyFont="1" applyFill="1" applyBorder="1" applyAlignment="1">
      <alignment vertical="center"/>
    </xf>
    <xf numFmtId="0" fontId="3" fillId="33" borderId="0" xfId="0" applyFont="1" applyFill="1" applyBorder="1" applyAlignment="1">
      <alignment horizontal="center" vertical="center"/>
    </xf>
    <xf numFmtId="4" fontId="3" fillId="33" borderId="0" xfId="0" applyNumberFormat="1" applyFont="1" applyFill="1" applyBorder="1" applyAlignment="1">
      <alignment horizontal="right" vertical="center"/>
    </xf>
    <xf numFmtId="0" fontId="2" fillId="33" borderId="0" xfId="0" applyFont="1" applyFill="1" applyBorder="1" applyAlignment="1">
      <alignment horizontal="center" vertical="center"/>
    </xf>
    <xf numFmtId="4" fontId="2" fillId="33" borderId="0" xfId="0" applyNumberFormat="1"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4" fontId="3" fillId="33" borderId="11" xfId="0" applyNumberFormat="1" applyFont="1" applyFill="1" applyBorder="1" applyAlignment="1">
      <alignment horizontal="right" vertical="center"/>
    </xf>
    <xf numFmtId="0" fontId="3" fillId="33" borderId="12" xfId="0" applyFont="1" applyFill="1" applyBorder="1" applyAlignment="1">
      <alignment horizontal="center" vertical="center" wrapText="1"/>
    </xf>
    <xf numFmtId="49" fontId="6" fillId="33" borderId="13" xfId="0" applyNumberFormat="1" applyFont="1" applyFill="1" applyBorder="1" applyAlignment="1">
      <alignment horizontal="center" vertical="center"/>
    </xf>
    <xf numFmtId="0" fontId="3" fillId="33" borderId="13" xfId="0" applyFont="1" applyFill="1" applyBorder="1" applyAlignment="1">
      <alignment horizontal="center" vertical="center"/>
    </xf>
    <xf numFmtId="0" fontId="3" fillId="33" borderId="13" xfId="0" applyFont="1" applyFill="1" applyBorder="1" applyAlignment="1">
      <alignment vertical="center" wrapText="1"/>
    </xf>
    <xf numFmtId="4" fontId="3" fillId="33" borderId="13" xfId="0" applyNumberFormat="1" applyFont="1" applyFill="1" applyBorder="1" applyAlignment="1">
      <alignment vertical="center" wrapText="1"/>
    </xf>
    <xf numFmtId="4" fontId="3" fillId="33" borderId="13" xfId="0" applyNumberFormat="1" applyFont="1" applyFill="1" applyBorder="1" applyAlignment="1">
      <alignment horizontal="center" vertical="center" wrapText="1"/>
    </xf>
    <xf numFmtId="0" fontId="3" fillId="33" borderId="14" xfId="0" applyFont="1" applyFill="1" applyBorder="1" applyAlignment="1">
      <alignment horizontal="center" vertical="center"/>
    </xf>
    <xf numFmtId="4" fontId="3" fillId="33" borderId="15" xfId="0" applyNumberFormat="1" applyFont="1" applyFill="1" applyBorder="1" applyAlignment="1">
      <alignment vertical="center" wrapText="1"/>
    </xf>
    <xf numFmtId="164" fontId="3" fillId="33" borderId="16" xfId="51" applyNumberFormat="1" applyFont="1" applyFill="1" applyBorder="1" applyAlignment="1">
      <alignment horizontal="center" vertical="center"/>
    </xf>
    <xf numFmtId="49" fontId="3" fillId="33" borderId="17" xfId="0" applyNumberFormat="1" applyFont="1" applyFill="1" applyBorder="1" applyAlignment="1">
      <alignment horizontal="center" vertical="center"/>
    </xf>
    <xf numFmtId="0" fontId="3" fillId="33" borderId="17" xfId="0" applyFont="1" applyFill="1" applyBorder="1" applyAlignment="1">
      <alignment horizontal="center" vertical="center"/>
    </xf>
    <xf numFmtId="0" fontId="3" fillId="33" borderId="17" xfId="0" applyFont="1" applyFill="1" applyBorder="1" applyAlignment="1">
      <alignment vertical="center" wrapText="1"/>
    </xf>
    <xf numFmtId="4" fontId="3" fillId="33" borderId="17" xfId="0" applyNumberFormat="1" applyFont="1" applyFill="1" applyBorder="1" applyAlignment="1">
      <alignment vertical="center"/>
    </xf>
    <xf numFmtId="4" fontId="3" fillId="33" borderId="17" xfId="0" applyNumberFormat="1" applyFont="1" applyFill="1" applyBorder="1" applyAlignment="1">
      <alignment horizontal="center" vertical="center" wrapText="1"/>
    </xf>
    <xf numFmtId="0" fontId="3" fillId="33" borderId="18" xfId="0" applyFont="1" applyFill="1" applyBorder="1" applyAlignment="1">
      <alignment horizontal="center" vertical="center"/>
    </xf>
    <xf numFmtId="4" fontId="3" fillId="33" borderId="19" xfId="0" applyNumberFormat="1" applyFont="1" applyFill="1" applyBorder="1" applyAlignment="1">
      <alignment vertical="center"/>
    </xf>
    <xf numFmtId="164" fontId="2" fillId="33" borderId="16" xfId="51" applyNumberFormat="1" applyFont="1" applyFill="1" applyBorder="1" applyAlignment="1">
      <alignment horizontal="center" vertical="center"/>
    </xf>
    <xf numFmtId="49" fontId="2" fillId="33" borderId="17" xfId="0" applyNumberFormat="1" applyFont="1" applyFill="1" applyBorder="1" applyAlignment="1">
      <alignment horizontal="center" vertical="center"/>
    </xf>
    <xf numFmtId="0" fontId="2" fillId="33" borderId="17" xfId="0" applyFont="1" applyFill="1" applyBorder="1" applyAlignment="1">
      <alignment horizontal="center" vertical="center"/>
    </xf>
    <xf numFmtId="0" fontId="2" fillId="33" borderId="17" xfId="0" applyFont="1" applyFill="1" applyBorder="1" applyAlignment="1">
      <alignment vertical="center" wrapText="1"/>
    </xf>
    <xf numFmtId="4" fontId="2" fillId="33" borderId="17" xfId="0" applyNumberFormat="1" applyFont="1" applyFill="1" applyBorder="1" applyAlignment="1">
      <alignment vertical="center"/>
    </xf>
    <xf numFmtId="4" fontId="2" fillId="33" borderId="17" xfId="0" applyNumberFormat="1" applyFont="1" applyFill="1" applyBorder="1" applyAlignment="1">
      <alignment horizontal="center" vertical="center" wrapText="1"/>
    </xf>
    <xf numFmtId="0" fontId="2" fillId="33" borderId="18" xfId="0" applyFont="1" applyFill="1" applyBorder="1" applyAlignment="1">
      <alignment horizontal="center" vertical="center"/>
    </xf>
    <xf numFmtId="4" fontId="2" fillId="33" borderId="19" xfId="0" applyNumberFormat="1" applyFont="1" applyFill="1" applyBorder="1" applyAlignment="1">
      <alignment vertical="center" wrapText="1"/>
    </xf>
    <xf numFmtId="49" fontId="6" fillId="33" borderId="17" xfId="0" applyNumberFormat="1" applyFont="1" applyFill="1" applyBorder="1" applyAlignment="1">
      <alignment horizontal="center" vertical="center"/>
    </xf>
    <xf numFmtId="4" fontId="3" fillId="33" borderId="17" xfId="0" applyNumberFormat="1" applyFont="1" applyFill="1" applyBorder="1" applyAlignment="1">
      <alignment vertical="center" wrapText="1"/>
    </xf>
    <xf numFmtId="0" fontId="3" fillId="33" borderId="17" xfId="0" applyFont="1" applyFill="1" applyBorder="1" applyAlignment="1">
      <alignment vertical="center"/>
    </xf>
    <xf numFmtId="4" fontId="3" fillId="33" borderId="17" xfId="0" applyNumberFormat="1" applyFont="1" applyFill="1" applyBorder="1" applyAlignment="1">
      <alignment horizontal="center" vertical="center"/>
    </xf>
    <xf numFmtId="4" fontId="3" fillId="33" borderId="19" xfId="0" applyNumberFormat="1" applyFont="1" applyFill="1" applyBorder="1" applyAlignment="1">
      <alignment vertical="center" wrapText="1"/>
    </xf>
    <xf numFmtId="164" fontId="3" fillId="33" borderId="20" xfId="51" applyNumberFormat="1" applyFont="1" applyFill="1" applyBorder="1" applyAlignment="1">
      <alignment horizontal="center" vertical="center"/>
    </xf>
    <xf numFmtId="49" fontId="3" fillId="33" borderId="21" xfId="0" applyNumberFormat="1" applyFont="1" applyFill="1" applyBorder="1" applyAlignment="1">
      <alignment horizontal="center" vertical="center"/>
    </xf>
    <xf numFmtId="0" fontId="3" fillId="33" borderId="21"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4" fontId="2" fillId="33" borderId="21" xfId="0" applyNumberFormat="1" applyFont="1" applyFill="1" applyBorder="1" applyAlignment="1">
      <alignment horizontal="right" vertical="center"/>
    </xf>
    <xf numFmtId="0" fontId="2" fillId="33" borderId="22" xfId="0" applyFont="1" applyFill="1" applyBorder="1" applyAlignment="1">
      <alignment horizontal="center" vertical="center"/>
    </xf>
    <xf numFmtId="4" fontId="2" fillId="33" borderId="23" xfId="0" applyNumberFormat="1" applyFont="1" applyFill="1" applyBorder="1" applyAlignment="1">
      <alignment horizontal="right" vertical="center"/>
    </xf>
    <xf numFmtId="4" fontId="3" fillId="33" borderId="11" xfId="0" applyNumberFormat="1" applyFont="1" applyFill="1" applyBorder="1" applyAlignment="1">
      <alignment vertical="center"/>
    </xf>
    <xf numFmtId="164" fontId="3" fillId="33" borderId="12"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xf>
    <xf numFmtId="4" fontId="3" fillId="33" borderId="13" xfId="0" applyNumberFormat="1" applyFont="1" applyFill="1" applyBorder="1" applyAlignment="1">
      <alignment vertical="center"/>
    </xf>
    <xf numFmtId="4" fontId="3" fillId="33" borderId="15" xfId="0" applyNumberFormat="1" applyFont="1" applyFill="1" applyBorder="1" applyAlignment="1">
      <alignment vertical="center"/>
    </xf>
    <xf numFmtId="164" fontId="3" fillId="33" borderId="16" xfId="0" applyNumberFormat="1" applyFont="1" applyFill="1" applyBorder="1" applyAlignment="1">
      <alignment horizontal="center" vertical="center"/>
    </xf>
    <xf numFmtId="4" fontId="3" fillId="33" borderId="17" xfId="0" applyNumberFormat="1" applyFont="1" applyFill="1" applyBorder="1" applyAlignment="1">
      <alignment horizontal="right" vertical="center" wrapText="1"/>
    </xf>
    <xf numFmtId="164" fontId="2" fillId="33" borderId="16" xfId="0" applyNumberFormat="1" applyFont="1" applyFill="1" applyBorder="1" applyAlignment="1">
      <alignment horizontal="center" vertical="center"/>
    </xf>
    <xf numFmtId="4" fontId="2" fillId="33" borderId="17" xfId="0" applyNumberFormat="1" applyFont="1" applyFill="1" applyBorder="1" applyAlignment="1">
      <alignment horizontal="center" vertical="center"/>
    </xf>
    <xf numFmtId="4" fontId="2" fillId="33" borderId="19" xfId="0" applyNumberFormat="1" applyFont="1" applyFill="1" applyBorder="1" applyAlignment="1">
      <alignment vertical="center"/>
    </xf>
    <xf numFmtId="4" fontId="3" fillId="33" borderId="19" xfId="0" applyNumberFormat="1" applyFont="1" applyFill="1" applyBorder="1" applyAlignment="1">
      <alignment horizontal="right" vertical="center"/>
    </xf>
    <xf numFmtId="4" fontId="3" fillId="33" borderId="17" xfId="0" applyNumberFormat="1" applyFont="1" applyFill="1" applyBorder="1" applyAlignment="1">
      <alignment horizontal="right" vertical="center"/>
    </xf>
    <xf numFmtId="164" fontId="2" fillId="33" borderId="20" xfId="0" applyNumberFormat="1" applyFont="1" applyFill="1" applyBorder="1" applyAlignment="1">
      <alignment horizontal="center" vertical="center"/>
    </xf>
    <xf numFmtId="49" fontId="2" fillId="33" borderId="21" xfId="0" applyNumberFormat="1" applyFont="1" applyFill="1" applyBorder="1" applyAlignment="1">
      <alignment horizontal="center" vertical="center"/>
    </xf>
    <xf numFmtId="0" fontId="2" fillId="33" borderId="21" xfId="0" applyFont="1" applyFill="1" applyBorder="1" applyAlignment="1">
      <alignment vertical="center" wrapText="1"/>
    </xf>
    <xf numFmtId="4" fontId="2" fillId="33" borderId="21" xfId="0" applyNumberFormat="1" applyFont="1" applyFill="1" applyBorder="1" applyAlignment="1">
      <alignment horizontal="center" vertical="center"/>
    </xf>
    <xf numFmtId="4" fontId="2" fillId="33" borderId="24" xfId="0" applyNumberFormat="1" applyFont="1" applyFill="1" applyBorder="1" applyAlignment="1">
      <alignment horizontal="right" vertical="center"/>
    </xf>
    <xf numFmtId="164" fontId="2" fillId="33" borderId="25" xfId="0" applyNumberFormat="1" applyFont="1" applyFill="1" applyBorder="1" applyAlignment="1">
      <alignment horizontal="center" vertical="center"/>
    </xf>
    <xf numFmtId="49" fontId="2" fillId="33" borderId="26" xfId="0" applyNumberFormat="1" applyFont="1" applyFill="1" applyBorder="1" applyAlignment="1">
      <alignment horizontal="center" vertical="center"/>
    </xf>
    <xf numFmtId="0" fontId="2" fillId="33" borderId="26" xfId="0" applyFont="1" applyFill="1" applyBorder="1" applyAlignment="1">
      <alignment horizontal="center" vertical="center"/>
    </xf>
    <xf numFmtId="0" fontId="2" fillId="33" borderId="26" xfId="0" applyFont="1" applyFill="1" applyBorder="1" applyAlignment="1">
      <alignment horizontal="center" vertical="center" wrapText="1"/>
    </xf>
    <xf numFmtId="4" fontId="2" fillId="33" borderId="26" xfId="0" applyNumberFormat="1" applyFont="1" applyFill="1" applyBorder="1" applyAlignment="1">
      <alignment horizontal="right" vertical="center"/>
    </xf>
    <xf numFmtId="4" fontId="2" fillId="33" borderId="27" xfId="0" applyNumberFormat="1" applyFont="1" applyFill="1" applyBorder="1" applyAlignment="1">
      <alignment horizontal="right" vertical="center"/>
    </xf>
    <xf numFmtId="0" fontId="3" fillId="33" borderId="16" xfId="0" applyFont="1" applyFill="1" applyBorder="1" applyAlignment="1">
      <alignment horizontal="center" vertical="center"/>
    </xf>
    <xf numFmtId="0" fontId="2" fillId="33" borderId="16" xfId="0" applyFont="1" applyFill="1" applyBorder="1" applyAlignment="1">
      <alignment horizontal="center" vertical="center"/>
    </xf>
    <xf numFmtId="4" fontId="2" fillId="33" borderId="17" xfId="0" applyNumberFormat="1" applyFont="1" applyFill="1" applyBorder="1" applyAlignment="1">
      <alignment vertical="center" wrapText="1"/>
    </xf>
    <xf numFmtId="0" fontId="2" fillId="33" borderId="0" xfId="0" applyFont="1" applyFill="1" applyBorder="1" applyAlignment="1">
      <alignment horizontal="left" vertical="center" wrapText="1"/>
    </xf>
    <xf numFmtId="4" fontId="2" fillId="33" borderId="21" xfId="0" applyNumberFormat="1" applyFont="1" applyFill="1" applyBorder="1" applyAlignment="1">
      <alignment vertical="center" wrapText="1"/>
    </xf>
    <xf numFmtId="4" fontId="2" fillId="33" borderId="21" xfId="0" applyNumberFormat="1" applyFont="1" applyFill="1" applyBorder="1" applyAlignment="1">
      <alignment horizontal="center" vertical="center" wrapText="1"/>
    </xf>
    <xf numFmtId="4" fontId="2" fillId="33" borderId="24" xfId="0" applyNumberFormat="1" applyFont="1" applyFill="1" applyBorder="1" applyAlignment="1">
      <alignment vertical="center" wrapText="1"/>
    </xf>
    <xf numFmtId="0" fontId="3" fillId="33" borderId="12" xfId="0" applyFont="1" applyFill="1" applyBorder="1" applyAlignment="1">
      <alignment horizontal="center" vertical="center"/>
    </xf>
    <xf numFmtId="4" fontId="3" fillId="33" borderId="13" xfId="0" applyNumberFormat="1" applyFont="1" applyFill="1" applyBorder="1" applyAlignment="1">
      <alignment horizontal="center" vertical="center"/>
    </xf>
    <xf numFmtId="0" fontId="3" fillId="33" borderId="18" xfId="0" applyFont="1" applyFill="1" applyBorder="1" applyAlignment="1">
      <alignment horizontal="center" vertical="center" wrapText="1"/>
    </xf>
    <xf numFmtId="0" fontId="3" fillId="33" borderId="0" xfId="0" applyFont="1" applyFill="1" applyBorder="1" applyAlignment="1">
      <alignment vertical="center" wrapText="1"/>
    </xf>
    <xf numFmtId="4" fontId="3" fillId="33" borderId="18" xfId="0" applyNumberFormat="1" applyFont="1" applyFill="1" applyBorder="1" applyAlignment="1">
      <alignment horizontal="center" vertical="center" wrapText="1"/>
    </xf>
    <xf numFmtId="4" fontId="3" fillId="33" borderId="11" xfId="0" applyNumberFormat="1" applyFont="1" applyFill="1" applyBorder="1" applyAlignment="1">
      <alignment vertical="center" wrapText="1"/>
    </xf>
    <xf numFmtId="164" fontId="3" fillId="33" borderId="12" xfId="51" applyNumberFormat="1" applyFont="1" applyFill="1" applyBorder="1" applyAlignment="1">
      <alignment horizontal="center" vertical="center"/>
    </xf>
    <xf numFmtId="0" fontId="3" fillId="33" borderId="17" xfId="0" applyFont="1" applyFill="1" applyBorder="1" applyAlignment="1">
      <alignment horizontal="center" vertical="center" wrapText="1"/>
    </xf>
    <xf numFmtId="4" fontId="3" fillId="33" borderId="18" xfId="0" applyNumberFormat="1" applyFont="1" applyFill="1" applyBorder="1" applyAlignment="1">
      <alignment horizontal="center" vertical="center"/>
    </xf>
    <xf numFmtId="0" fontId="3" fillId="33" borderId="17" xfId="0" applyFont="1" applyFill="1" applyBorder="1" applyAlignment="1">
      <alignment horizontal="left" vertical="center" wrapText="1"/>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4" fontId="2" fillId="33" borderId="21" xfId="0" applyNumberFormat="1" applyFont="1" applyFill="1" applyBorder="1" applyAlignment="1">
      <alignment vertical="center"/>
    </xf>
    <xf numFmtId="4" fontId="2" fillId="33" borderId="24" xfId="0" applyNumberFormat="1" applyFont="1" applyFill="1" applyBorder="1" applyAlignment="1">
      <alignment vertical="center"/>
    </xf>
    <xf numFmtId="4" fontId="2" fillId="33" borderId="18" xfId="0" applyNumberFormat="1" applyFont="1" applyFill="1" applyBorder="1" applyAlignment="1">
      <alignment horizontal="center" vertical="center"/>
    </xf>
    <xf numFmtId="0" fontId="3" fillId="33" borderId="21" xfId="0" applyFont="1" applyFill="1" applyBorder="1" applyAlignment="1">
      <alignment vertical="center" wrapText="1"/>
    </xf>
    <xf numFmtId="4" fontId="3" fillId="33" borderId="21" xfId="0" applyNumberFormat="1" applyFont="1" applyFill="1" applyBorder="1" applyAlignment="1">
      <alignment vertical="center"/>
    </xf>
    <xf numFmtId="4" fontId="3" fillId="33" borderId="21" xfId="0" applyNumberFormat="1" applyFont="1" applyFill="1" applyBorder="1" applyAlignment="1">
      <alignment horizontal="center" vertical="center"/>
    </xf>
    <xf numFmtId="0" fontId="3" fillId="33" borderId="22" xfId="0" applyFont="1" applyFill="1" applyBorder="1" applyAlignment="1">
      <alignment horizontal="center" vertical="center"/>
    </xf>
    <xf numFmtId="4" fontId="3" fillId="33" borderId="24" xfId="0" applyNumberFormat="1" applyFont="1" applyFill="1" applyBorder="1" applyAlignment="1">
      <alignment vertical="center"/>
    </xf>
    <xf numFmtId="0" fontId="2" fillId="33" borderId="25" xfId="0" applyFont="1" applyFill="1" applyBorder="1" applyAlignment="1">
      <alignment vertical="center"/>
    </xf>
    <xf numFmtId="0" fontId="2" fillId="33" borderId="26" xfId="0" applyFont="1" applyFill="1" applyBorder="1" applyAlignment="1">
      <alignment vertical="center" wrapText="1"/>
    </xf>
    <xf numFmtId="4" fontId="2" fillId="33" borderId="26" xfId="0" applyNumberFormat="1" applyFont="1" applyFill="1" applyBorder="1" applyAlignment="1">
      <alignment vertical="center"/>
    </xf>
    <xf numFmtId="0" fontId="2" fillId="33" borderId="27" xfId="0" applyFont="1" applyFill="1" applyBorder="1" applyAlignment="1">
      <alignment horizontal="center" vertical="center"/>
    </xf>
    <xf numFmtId="4" fontId="2" fillId="33" borderId="23" xfId="0" applyNumberFormat="1" applyFont="1" applyFill="1" applyBorder="1" applyAlignment="1">
      <alignment vertical="center"/>
    </xf>
    <xf numFmtId="4" fontId="2" fillId="33" borderId="0" xfId="0" applyNumberFormat="1" applyFont="1" applyFill="1" applyBorder="1" applyAlignment="1">
      <alignment vertical="center"/>
    </xf>
    <xf numFmtId="4" fontId="2" fillId="33" borderId="0" xfId="0" applyNumberFormat="1" applyFont="1" applyFill="1" applyBorder="1" applyAlignment="1">
      <alignment horizontal="right" vertical="center"/>
    </xf>
    <xf numFmtId="0" fontId="2" fillId="33" borderId="0" xfId="0" applyFont="1" applyFill="1" applyBorder="1" applyAlignment="1">
      <alignment horizontal="left" vertical="center"/>
    </xf>
    <xf numFmtId="4" fontId="2" fillId="33" borderId="28" xfId="0" applyNumberFormat="1" applyFont="1" applyFill="1" applyBorder="1" applyAlignment="1">
      <alignment vertical="center"/>
    </xf>
    <xf numFmtId="4" fontId="8" fillId="33" borderId="0" xfId="0" applyNumberFormat="1" applyFont="1" applyFill="1" applyBorder="1" applyAlignment="1">
      <alignment vertical="center"/>
    </xf>
    <xf numFmtId="0" fontId="3" fillId="0" borderId="0" xfId="0" applyFont="1" applyAlignment="1">
      <alignment vertical="center"/>
    </xf>
    <xf numFmtId="4" fontId="3" fillId="0" borderId="0" xfId="0" applyNumberFormat="1" applyFont="1" applyAlignment="1">
      <alignment vertical="center"/>
    </xf>
    <xf numFmtId="4" fontId="9" fillId="0" borderId="0" xfId="0" applyNumberFormat="1" applyFont="1" applyAlignment="1">
      <alignment/>
    </xf>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xf>
    <xf numFmtId="4" fontId="3" fillId="33" borderId="0" xfId="0" applyNumberFormat="1" applyFont="1" applyFill="1" applyAlignment="1">
      <alignment vertical="center"/>
    </xf>
    <xf numFmtId="4" fontId="10" fillId="0" borderId="0" xfId="0" applyNumberFormat="1" applyFont="1" applyAlignment="1">
      <alignment vertical="center"/>
    </xf>
    <xf numFmtId="0" fontId="2" fillId="0" borderId="0" xfId="0" applyFont="1" applyAlignment="1">
      <alignment horizontal="center" vertical="center"/>
    </xf>
    <xf numFmtId="4" fontId="2" fillId="0" borderId="0" xfId="0" applyNumberFormat="1" applyFont="1" applyAlignment="1">
      <alignment horizontal="center" vertical="center"/>
    </xf>
    <xf numFmtId="1" fontId="2" fillId="35" borderId="11" xfId="0" applyNumberFormat="1" applyFont="1" applyFill="1" applyBorder="1" applyAlignment="1">
      <alignment horizontal="center" vertical="center" wrapText="1"/>
    </xf>
    <xf numFmtId="0" fontId="2" fillId="35" borderId="11" xfId="0" applyFont="1" applyFill="1" applyBorder="1" applyAlignment="1">
      <alignment horizontal="center" vertical="center" wrapText="1"/>
    </xf>
    <xf numFmtId="4" fontId="9" fillId="0" borderId="11" xfId="0" applyNumberFormat="1" applyFont="1" applyBorder="1" applyAlignment="1">
      <alignment/>
    </xf>
    <xf numFmtId="0" fontId="9" fillId="0" borderId="11" xfId="0" applyFont="1" applyBorder="1" applyAlignment="1">
      <alignment horizontal="center" vertical="center"/>
    </xf>
    <xf numFmtId="0" fontId="9" fillId="0" borderId="11" xfId="0" applyFont="1" applyBorder="1" applyAlignment="1">
      <alignment vertical="center"/>
    </xf>
    <xf numFmtId="0" fontId="3" fillId="0" borderId="11" xfId="0" applyFont="1" applyFill="1" applyBorder="1" applyAlignment="1">
      <alignment vertical="center" wrapText="1"/>
    </xf>
    <xf numFmtId="4" fontId="9" fillId="0" borderId="11" xfId="0" applyNumberFormat="1" applyFont="1" applyBorder="1" applyAlignment="1">
      <alignment vertical="center"/>
    </xf>
    <xf numFmtId="4" fontId="3" fillId="0" borderId="11" xfId="0" applyNumberFormat="1" applyFont="1" applyBorder="1" applyAlignment="1">
      <alignment vertical="center"/>
    </xf>
    <xf numFmtId="0" fontId="3" fillId="0" borderId="11" xfId="0" applyFont="1" applyBorder="1" applyAlignment="1">
      <alignment vertical="center"/>
    </xf>
    <xf numFmtId="0" fontId="3" fillId="0" borderId="11" xfId="0" applyFont="1" applyBorder="1" applyAlignment="1">
      <alignment horizontal="center" vertical="center"/>
    </xf>
    <xf numFmtId="0" fontId="9" fillId="0" borderId="0" xfId="0" applyFont="1" applyAlignment="1">
      <alignment vertical="center"/>
    </xf>
    <xf numFmtId="0" fontId="9" fillId="33" borderId="11" xfId="0" applyFont="1" applyFill="1" applyBorder="1" applyAlignment="1">
      <alignment horizontal="center" vertical="center"/>
    </xf>
    <xf numFmtId="0" fontId="9" fillId="33" borderId="11" xfId="0" applyFont="1" applyFill="1" applyBorder="1" applyAlignment="1">
      <alignment vertical="center"/>
    </xf>
    <xf numFmtId="0" fontId="3" fillId="33" borderId="11" xfId="0" applyFont="1" applyFill="1" applyBorder="1" applyAlignment="1">
      <alignment vertical="center" wrapText="1"/>
    </xf>
    <xf numFmtId="4" fontId="9" fillId="33" borderId="11" xfId="0" applyNumberFormat="1" applyFont="1" applyFill="1" applyBorder="1" applyAlignment="1">
      <alignment vertical="center"/>
    </xf>
    <xf numFmtId="0" fontId="3" fillId="33" borderId="11" xfId="0" applyFont="1" applyFill="1" applyBorder="1" applyAlignment="1">
      <alignment horizontal="center" vertical="center"/>
    </xf>
    <xf numFmtId="0" fontId="11" fillId="33" borderId="0" xfId="0" applyFont="1" applyFill="1" applyAlignment="1">
      <alignment vertical="center"/>
    </xf>
    <xf numFmtId="0" fontId="11" fillId="0" borderId="11" xfId="0" applyFont="1" applyBorder="1" applyAlignment="1">
      <alignment/>
    </xf>
    <xf numFmtId="0" fontId="11" fillId="0" borderId="11" xfId="0" applyFont="1" applyBorder="1" applyAlignment="1">
      <alignment horizontal="center"/>
    </xf>
    <xf numFmtId="4" fontId="11" fillId="0" borderId="11" xfId="0" applyNumberFormat="1" applyFont="1" applyBorder="1" applyAlignment="1">
      <alignment/>
    </xf>
    <xf numFmtId="0" fontId="11" fillId="0" borderId="11" xfId="0" applyFont="1" applyBorder="1" applyAlignment="1">
      <alignment horizontal="center" vertical="center"/>
    </xf>
    <xf numFmtId="0" fontId="9" fillId="0" borderId="0" xfId="0" applyFont="1" applyBorder="1" applyAlignment="1">
      <alignment/>
    </xf>
    <xf numFmtId="0" fontId="3" fillId="0" borderId="11" xfId="0" applyFont="1" applyBorder="1" applyAlignment="1">
      <alignment vertical="center" wrapText="1"/>
    </xf>
    <xf numFmtId="4" fontId="9" fillId="0" borderId="11" xfId="0" applyNumberFormat="1" applyFont="1" applyBorder="1" applyAlignment="1">
      <alignment vertical="center" wrapText="1"/>
    </xf>
    <xf numFmtId="0" fontId="11" fillId="0" borderId="0" xfId="0" applyFont="1" applyAlignment="1">
      <alignment vertical="center"/>
    </xf>
    <xf numFmtId="0" fontId="3" fillId="33" borderId="11" xfId="0" applyFont="1" applyFill="1" applyBorder="1" applyAlignment="1">
      <alignment vertical="center"/>
    </xf>
    <xf numFmtId="0" fontId="9" fillId="33" borderId="0" xfId="0" applyFont="1" applyFill="1" applyAlignment="1">
      <alignment vertical="center"/>
    </xf>
    <xf numFmtId="0" fontId="2" fillId="0" borderId="11" xfId="0" applyFont="1" applyBorder="1" applyAlignment="1">
      <alignment horizontal="center" vertical="center"/>
    </xf>
    <xf numFmtId="0" fontId="11" fillId="0" borderId="0" xfId="0" applyFont="1" applyAlignment="1">
      <alignment/>
    </xf>
    <xf numFmtId="0" fontId="9" fillId="0" borderId="11" xfId="0" applyFont="1" applyBorder="1" applyAlignment="1">
      <alignment vertical="center" wrapText="1"/>
    </xf>
    <xf numFmtId="4" fontId="9" fillId="0" borderId="11" xfId="0" applyNumberFormat="1" applyFont="1" applyBorder="1" applyAlignment="1">
      <alignment horizontal="center"/>
    </xf>
    <xf numFmtId="0" fontId="3" fillId="0" borderId="11" xfId="0" applyFont="1" applyFill="1" applyBorder="1" applyAlignment="1">
      <alignment horizontal="center" vertical="center" wrapText="1"/>
    </xf>
    <xf numFmtId="4" fontId="3" fillId="0" borderId="11" xfId="0" applyNumberFormat="1" applyFont="1" applyFill="1" applyBorder="1" applyAlignment="1">
      <alignment vertical="center"/>
    </xf>
    <xf numFmtId="4"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9" fillId="0" borderId="11" xfId="0" applyFont="1" applyBorder="1" applyAlignment="1">
      <alignment/>
    </xf>
    <xf numFmtId="0" fontId="9" fillId="0" borderId="11" xfId="0" applyFont="1" applyBorder="1" applyAlignment="1">
      <alignment horizontal="center"/>
    </xf>
    <xf numFmtId="0" fontId="3" fillId="33" borderId="11" xfId="0" applyFont="1" applyFill="1" applyBorder="1" applyAlignment="1">
      <alignment horizontal="center" vertical="center" wrapText="1"/>
    </xf>
    <xf numFmtId="0" fontId="2" fillId="0" borderId="11" xfId="0" applyFont="1" applyFill="1" applyBorder="1" applyAlignment="1">
      <alignment vertical="center" wrapText="1"/>
    </xf>
    <xf numFmtId="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4" fontId="9"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4" fontId="9" fillId="0" borderId="11" xfId="0" applyNumberFormat="1" applyFont="1" applyFill="1" applyBorder="1" applyAlignment="1">
      <alignment vertical="center"/>
    </xf>
    <xf numFmtId="4" fontId="3" fillId="0" borderId="11" xfId="0" applyNumberFormat="1" applyFont="1" applyFill="1" applyBorder="1" applyAlignment="1">
      <alignment horizontal="right" vertical="center"/>
    </xf>
    <xf numFmtId="4" fontId="3" fillId="0" borderId="11" xfId="0" applyNumberFormat="1" applyFont="1" applyFill="1" applyBorder="1" applyAlignment="1">
      <alignment vertical="center" wrapText="1"/>
    </xf>
    <xf numFmtId="4" fontId="3" fillId="0" borderId="11" xfId="0" applyNumberFormat="1" applyFont="1" applyFill="1" applyBorder="1" applyAlignment="1">
      <alignment horizontal="center" vertical="center" wrapText="1"/>
    </xf>
    <xf numFmtId="0" fontId="9" fillId="0" borderId="11" xfId="0" applyFont="1" applyFill="1" applyBorder="1" applyAlignment="1">
      <alignment vertical="center" wrapText="1"/>
    </xf>
    <xf numFmtId="0" fontId="9" fillId="33" borderId="11"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11" fillId="33" borderId="0" xfId="0" applyFont="1" applyFill="1" applyAlignment="1">
      <alignment/>
    </xf>
    <xf numFmtId="4" fontId="3" fillId="33" borderId="11" xfId="0" applyNumberFormat="1" applyFont="1" applyFill="1" applyBorder="1" applyAlignment="1">
      <alignment horizontal="center" vertical="center"/>
    </xf>
    <xf numFmtId="0" fontId="11" fillId="33" borderId="11" xfId="0" applyFont="1" applyFill="1" applyBorder="1" applyAlignment="1">
      <alignment horizontal="center"/>
    </xf>
    <xf numFmtId="165" fontId="11" fillId="0" borderId="0" xfId="0" applyNumberFormat="1" applyFont="1" applyAlignment="1">
      <alignment horizontal="center"/>
    </xf>
    <xf numFmtId="165" fontId="11" fillId="0" borderId="0" xfId="0" applyNumberFormat="1" applyFont="1" applyAlignment="1">
      <alignment horizontal="right"/>
    </xf>
    <xf numFmtId="4" fontId="11" fillId="0" borderId="0" xfId="0" applyNumberFormat="1" applyFont="1" applyAlignment="1">
      <alignment horizontal="right"/>
    </xf>
    <xf numFmtId="165" fontId="11" fillId="0" borderId="0" xfId="0" applyNumberFormat="1" applyFont="1" applyFill="1" applyAlignment="1">
      <alignment horizontal="center"/>
    </xf>
    <xf numFmtId="165" fontId="11" fillId="0" borderId="0" xfId="0" applyNumberFormat="1" applyFont="1" applyFill="1" applyAlignment="1">
      <alignment horizontal="right"/>
    </xf>
    <xf numFmtId="165" fontId="11" fillId="0" borderId="0" xfId="0" applyNumberFormat="1" applyFont="1" applyFill="1" applyAlignment="1">
      <alignment horizontal="left"/>
    </xf>
    <xf numFmtId="165" fontId="11" fillId="0" borderId="0" xfId="0" applyNumberFormat="1" applyFont="1" applyFill="1" applyAlignment="1">
      <alignment horizontal="right" vertical="center"/>
    </xf>
    <xf numFmtId="165" fontId="11" fillId="0" borderId="0" xfId="0" applyNumberFormat="1" applyFont="1" applyFill="1" applyAlignment="1">
      <alignment/>
    </xf>
    <xf numFmtId="165" fontId="11" fillId="0" borderId="0" xfId="0" applyNumberFormat="1" applyFont="1" applyFill="1" applyAlignment="1">
      <alignment horizontal="center" vertical="center"/>
    </xf>
    <xf numFmtId="165" fontId="11" fillId="0" borderId="29" xfId="0" applyNumberFormat="1" applyFont="1" applyFill="1" applyBorder="1" applyAlignment="1">
      <alignment/>
    </xf>
    <xf numFmtId="165" fontId="11" fillId="0" borderId="0" xfId="0" applyNumberFormat="1" applyFont="1" applyFill="1" applyAlignment="1">
      <alignment vertical="center"/>
    </xf>
    <xf numFmtId="165" fontId="9" fillId="0" borderId="0" xfId="0" applyNumberFormat="1" applyFont="1" applyAlignment="1">
      <alignment horizontal="center"/>
    </xf>
    <xf numFmtId="165" fontId="9" fillId="0" borderId="0" xfId="0" applyNumberFormat="1" applyFont="1" applyAlignment="1">
      <alignment/>
    </xf>
    <xf numFmtId="165" fontId="9" fillId="0" borderId="0" xfId="0" applyNumberFormat="1" applyFont="1" applyAlignment="1">
      <alignment horizontal="center" vertical="center"/>
    </xf>
    <xf numFmtId="0" fontId="2"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horizontal="center" vertical="center"/>
    </xf>
    <xf numFmtId="4" fontId="0" fillId="33" borderId="0" xfId="0" applyNumberFormat="1" applyFont="1" applyFill="1" applyAlignment="1">
      <alignment horizontal="center" vertical="center"/>
    </xf>
    <xf numFmtId="4" fontId="0" fillId="33" borderId="0" xfId="0" applyNumberFormat="1" applyFont="1" applyFill="1" applyAlignment="1">
      <alignment vertical="center"/>
    </xf>
    <xf numFmtId="0" fontId="0" fillId="33" borderId="0" xfId="0" applyFont="1" applyFill="1" applyBorder="1" applyAlignment="1">
      <alignment vertical="center"/>
    </xf>
    <xf numFmtId="1" fontId="2" fillId="34" borderId="10" xfId="0" applyNumberFormat="1" applyFont="1" applyFill="1" applyBorder="1" applyAlignment="1">
      <alignment horizontal="center" vertical="center" wrapText="1"/>
    </xf>
    <xf numFmtId="4" fontId="0" fillId="33" borderId="11" xfId="0" applyNumberFormat="1" applyFont="1" applyFill="1" applyBorder="1" applyAlignment="1">
      <alignment vertical="center"/>
    </xf>
    <xf numFmtId="0" fontId="0" fillId="33" borderId="12" xfId="0" applyFont="1" applyFill="1" applyBorder="1" applyAlignment="1">
      <alignment horizontal="center" vertical="center"/>
    </xf>
    <xf numFmtId="49" fontId="0" fillId="33" borderId="13" xfId="0" applyNumberFormat="1"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vertical="center" wrapText="1"/>
    </xf>
    <xf numFmtId="4" fontId="0" fillId="33" borderId="13" xfId="0" applyNumberFormat="1" applyFont="1" applyFill="1" applyBorder="1" applyAlignment="1">
      <alignment horizontal="center" vertical="center"/>
    </xf>
    <xf numFmtId="0" fontId="0" fillId="33" borderId="14" xfId="0" applyFont="1" applyFill="1" applyBorder="1" applyAlignment="1">
      <alignment horizontal="center" vertical="center"/>
    </xf>
    <xf numFmtId="4" fontId="0" fillId="33" borderId="15" xfId="0" applyNumberFormat="1" applyFont="1" applyFill="1" applyBorder="1" applyAlignment="1">
      <alignment vertical="center"/>
    </xf>
    <xf numFmtId="0" fontId="0" fillId="33" borderId="16" xfId="0" applyFont="1" applyFill="1" applyBorder="1" applyAlignment="1">
      <alignment horizontal="center" vertical="center" wrapText="1"/>
    </xf>
    <xf numFmtId="49" fontId="0" fillId="33" borderId="17" xfId="0" applyNumberFormat="1" applyFont="1" applyFill="1" applyBorder="1" applyAlignment="1">
      <alignment horizontal="center" vertical="center"/>
    </xf>
    <xf numFmtId="0" fontId="0" fillId="33" borderId="17" xfId="0" applyFont="1" applyFill="1" applyBorder="1" applyAlignment="1">
      <alignment horizontal="center" vertical="center" wrapText="1"/>
    </xf>
    <xf numFmtId="0" fontId="0" fillId="33" borderId="17" xfId="0" applyFont="1" applyFill="1" applyBorder="1" applyAlignment="1">
      <alignment vertical="center" wrapText="1"/>
    </xf>
    <xf numFmtId="4" fontId="0" fillId="33" borderId="17" xfId="0" applyNumberFormat="1" applyFont="1" applyFill="1" applyBorder="1" applyAlignment="1">
      <alignment horizontal="center" vertical="center" wrapText="1"/>
    </xf>
    <xf numFmtId="0" fontId="0" fillId="33" borderId="18" xfId="0" applyFont="1" applyFill="1" applyBorder="1" applyAlignment="1">
      <alignment horizontal="center" vertical="center" wrapText="1"/>
    </xf>
    <xf numFmtId="4" fontId="0" fillId="33" borderId="19" xfId="0" applyNumberFormat="1" applyFont="1" applyFill="1" applyBorder="1" applyAlignment="1">
      <alignment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4" fontId="0" fillId="33" borderId="17" xfId="0" applyNumberFormat="1" applyFont="1" applyFill="1" applyBorder="1" applyAlignment="1">
      <alignment horizontal="center" vertical="center"/>
    </xf>
    <xf numFmtId="0" fontId="2" fillId="33" borderId="20" xfId="0" applyFont="1" applyFill="1" applyBorder="1" applyAlignment="1">
      <alignment horizontal="center" vertical="center" wrapText="1"/>
    </xf>
    <xf numFmtId="4" fontId="2" fillId="33" borderId="24" xfId="0" applyNumberFormat="1" applyFont="1" applyFill="1" applyBorder="1" applyAlignment="1">
      <alignment horizontal="center" vertical="center" wrapText="1"/>
    </xf>
    <xf numFmtId="0" fontId="0" fillId="33" borderId="13" xfId="0" applyFont="1" applyFill="1" applyBorder="1" applyAlignment="1">
      <alignment horizontal="center" vertical="center" wrapText="1"/>
    </xf>
    <xf numFmtId="4" fontId="0" fillId="33" borderId="13" xfId="0" applyNumberFormat="1" applyFont="1" applyFill="1" applyBorder="1" applyAlignment="1">
      <alignment horizontal="center" vertical="center" wrapText="1"/>
    </xf>
    <xf numFmtId="0" fontId="2" fillId="33" borderId="17"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17" xfId="0" applyNumberFormat="1" applyFont="1" applyFill="1" applyBorder="1" applyAlignment="1">
      <alignment horizontal="center" vertical="center" wrapText="1"/>
    </xf>
    <xf numFmtId="0" fontId="0" fillId="33" borderId="17" xfId="0" applyFont="1" applyFill="1" applyBorder="1" applyAlignment="1">
      <alignment vertical="center"/>
    </xf>
    <xf numFmtId="0" fontId="0" fillId="33" borderId="17" xfId="0" applyFont="1" applyFill="1" applyBorder="1" applyAlignment="1">
      <alignment horizontal="left" vertical="center" wrapText="1"/>
    </xf>
    <xf numFmtId="4" fontId="2" fillId="33" borderId="19" xfId="0" applyNumberFormat="1" applyFont="1" applyFill="1" applyBorder="1" applyAlignment="1">
      <alignment horizontal="center" vertical="center" wrapText="1"/>
    </xf>
    <xf numFmtId="4" fontId="0" fillId="33" borderId="0" xfId="0" applyNumberFormat="1" applyFont="1" applyFill="1" applyBorder="1" applyAlignment="1">
      <alignment vertical="center"/>
    </xf>
    <xf numFmtId="4" fontId="0" fillId="33" borderId="19" xfId="0" applyNumberFormat="1" applyFont="1" applyFill="1" applyBorder="1" applyAlignment="1">
      <alignment vertical="center" wrapText="1"/>
    </xf>
    <xf numFmtId="0" fontId="0" fillId="33" borderId="0" xfId="0" applyFont="1" applyFill="1" applyBorder="1" applyAlignment="1">
      <alignment horizontal="left" vertical="center" wrapText="1"/>
    </xf>
    <xf numFmtId="0" fontId="0" fillId="33" borderId="17" xfId="0" applyFill="1" applyBorder="1" applyAlignment="1">
      <alignment vertical="center" wrapText="1"/>
    </xf>
    <xf numFmtId="4" fontId="2" fillId="33" borderId="19" xfId="0" applyNumberFormat="1" applyFont="1" applyFill="1" applyBorder="1" applyAlignment="1">
      <alignment horizontal="center" vertical="center"/>
    </xf>
    <xf numFmtId="0" fontId="2" fillId="33" borderId="21" xfId="0" applyFont="1" applyFill="1" applyBorder="1" applyAlignment="1">
      <alignment vertical="center"/>
    </xf>
    <xf numFmtId="4" fontId="2" fillId="33" borderId="24" xfId="0" applyNumberFormat="1" applyFont="1" applyFill="1" applyBorder="1" applyAlignment="1">
      <alignment horizontal="center" vertical="center"/>
    </xf>
    <xf numFmtId="0" fontId="0" fillId="33" borderId="20" xfId="0" applyFont="1" applyFill="1" applyBorder="1" applyAlignment="1">
      <alignment horizontal="center" vertical="center"/>
    </xf>
    <xf numFmtId="49" fontId="0" fillId="33" borderId="21" xfId="0" applyNumberFormat="1" applyFont="1" applyFill="1" applyBorder="1" applyAlignment="1">
      <alignment horizontal="center" vertical="center"/>
    </xf>
    <xf numFmtId="0" fontId="0" fillId="33" borderId="21" xfId="0" applyFont="1" applyFill="1" applyBorder="1" applyAlignment="1">
      <alignment horizontal="center" vertical="center" wrapText="1"/>
    </xf>
    <xf numFmtId="4" fontId="0" fillId="33" borderId="21" xfId="0" applyNumberFormat="1" applyFont="1" applyFill="1" applyBorder="1" applyAlignment="1">
      <alignment horizontal="center" vertical="center" wrapText="1"/>
    </xf>
    <xf numFmtId="4" fontId="0" fillId="33" borderId="21" xfId="0" applyNumberFormat="1"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7" xfId="0" applyFill="1" applyBorder="1" applyAlignment="1">
      <alignment vertical="center"/>
    </xf>
    <xf numFmtId="2" fontId="0" fillId="33" borderId="17" xfId="0" applyNumberFormat="1" applyFont="1" applyFill="1" applyBorder="1" applyAlignment="1">
      <alignment vertical="center" wrapText="1"/>
    </xf>
    <xf numFmtId="0" fontId="0" fillId="33" borderId="25" xfId="0" applyFont="1" applyFill="1" applyBorder="1" applyAlignment="1">
      <alignment vertical="center"/>
    </xf>
    <xf numFmtId="0" fontId="0" fillId="33" borderId="26" xfId="0" applyFont="1" applyFill="1" applyBorder="1" applyAlignment="1">
      <alignment vertical="center"/>
    </xf>
    <xf numFmtId="0" fontId="0" fillId="33" borderId="26" xfId="0" applyFont="1" applyFill="1" applyBorder="1" applyAlignment="1">
      <alignment horizontal="center" vertical="center"/>
    </xf>
    <xf numFmtId="4" fontId="2" fillId="33" borderId="26" xfId="0" applyNumberFormat="1" applyFont="1" applyFill="1" applyBorder="1" applyAlignment="1">
      <alignment horizontal="center" vertical="center"/>
    </xf>
    <xf numFmtId="0" fontId="0" fillId="33" borderId="27" xfId="0" applyFont="1" applyFill="1" applyBorder="1" applyAlignment="1">
      <alignment horizontal="center" vertical="center"/>
    </xf>
    <xf numFmtId="4" fontId="0" fillId="33" borderId="0" xfId="0" applyNumberFormat="1" applyFont="1" applyFill="1" applyBorder="1" applyAlignment="1">
      <alignment horizontal="center" vertical="center"/>
    </xf>
    <xf numFmtId="0" fontId="2" fillId="36" borderId="11" xfId="0" applyFont="1" applyFill="1" applyBorder="1" applyAlignment="1">
      <alignment horizontal="center" vertical="center"/>
    </xf>
    <xf numFmtId="0" fontId="2" fillId="36" borderId="30" xfId="0" applyFont="1" applyFill="1" applyBorder="1" applyAlignment="1">
      <alignment horizontal="center" vertical="center"/>
    </xf>
    <xf numFmtId="4" fontId="2" fillId="36" borderId="11" xfId="0" applyNumberFormat="1"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3" fillId="36" borderId="11" xfId="0" applyFont="1" applyFill="1" applyBorder="1" applyAlignment="1">
      <alignment vertical="center"/>
    </xf>
    <xf numFmtId="4" fontId="3" fillId="36" borderId="11" xfId="0" applyNumberFormat="1" applyFont="1" applyFill="1" applyBorder="1" applyAlignment="1">
      <alignment vertical="center"/>
    </xf>
    <xf numFmtId="0" fontId="3" fillId="36" borderId="11" xfId="0" applyFont="1" applyFill="1" applyBorder="1" applyAlignment="1">
      <alignment horizontal="center" vertical="center"/>
    </xf>
    <xf numFmtId="0" fontId="3" fillId="36" borderId="30" xfId="0" applyFont="1" applyFill="1" applyBorder="1" applyAlignment="1">
      <alignment horizontal="center" vertical="center"/>
    </xf>
    <xf numFmtId="0" fontId="2" fillId="33" borderId="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wrapText="1"/>
    </xf>
    <xf numFmtId="4" fontId="2" fillId="34" borderId="11" xfId="0" applyNumberFormat="1" applyFont="1" applyFill="1" applyBorder="1" applyAlignment="1">
      <alignment horizontal="center" vertical="center" wrapText="1"/>
    </xf>
    <xf numFmtId="4" fontId="2" fillId="34" borderId="10" xfId="0" applyNumberFormat="1" applyFont="1" applyFill="1" applyBorder="1" applyAlignment="1">
      <alignment horizontal="center" vertical="center" wrapText="1"/>
    </xf>
    <xf numFmtId="4" fontId="2" fillId="34" borderId="11" xfId="0" applyNumberFormat="1" applyFont="1" applyFill="1" applyBorder="1" applyAlignment="1">
      <alignment horizontal="center" vertical="center"/>
    </xf>
    <xf numFmtId="0" fontId="4" fillId="34" borderId="11" xfId="0" applyFont="1" applyFill="1" applyBorder="1" applyAlignment="1">
      <alignment horizontal="center" vertical="center" wrapText="1"/>
    </xf>
    <xf numFmtId="0" fontId="3" fillId="0" borderId="1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35" borderId="11" xfId="0" applyFont="1" applyFill="1" applyBorder="1" applyAlignment="1">
      <alignment horizontal="center" vertical="center"/>
    </xf>
    <xf numFmtId="0" fontId="2" fillId="35" borderId="11" xfId="0" applyFont="1" applyFill="1" applyBorder="1" applyAlignment="1">
      <alignment horizontal="center" vertical="center" wrapText="1"/>
    </xf>
    <xf numFmtId="4" fontId="2" fillId="35" borderId="11" xfId="0" applyNumberFormat="1" applyFont="1" applyFill="1" applyBorder="1" applyAlignment="1">
      <alignment horizontal="center" vertical="center" wrapText="1"/>
    </xf>
    <xf numFmtId="0" fontId="2" fillId="36" borderId="10" xfId="0" applyFont="1" applyFill="1" applyBorder="1" applyAlignment="1">
      <alignment horizontal="center" vertical="center" wrapText="1"/>
    </xf>
    <xf numFmtId="0" fontId="3" fillId="0" borderId="10" xfId="0" applyFont="1" applyBorder="1" applyAlignment="1">
      <alignment horizontal="center" vertical="center"/>
    </xf>
    <xf numFmtId="0" fontId="2" fillId="33" borderId="0" xfId="0" applyFont="1" applyFill="1" applyAlignment="1">
      <alignment horizontal="center" vertical="center"/>
    </xf>
    <xf numFmtId="4" fontId="2" fillId="33" borderId="0" xfId="0" applyNumberFormat="1" applyFont="1" applyFill="1" applyAlignment="1">
      <alignment horizontal="center" vertical="center"/>
    </xf>
    <xf numFmtId="0" fontId="2" fillId="36" borderId="32" xfId="0" applyFont="1" applyFill="1" applyBorder="1" applyAlignment="1">
      <alignment horizontal="center" vertical="center"/>
    </xf>
    <xf numFmtId="0" fontId="2" fillId="36" borderId="30" xfId="0" applyFont="1" applyFill="1" applyBorder="1" applyAlignment="1">
      <alignment horizontal="center" vertical="center" wrapText="1"/>
    </xf>
    <xf numFmtId="0" fontId="0" fillId="36" borderId="32" xfId="0" applyFont="1" applyFill="1" applyBorder="1" applyAlignment="1">
      <alignment horizontal="center" vertical="center"/>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61"/>
  <sheetViews>
    <sheetView zoomScalePageLayoutView="0" workbookViewId="0" topLeftCell="A235">
      <selection activeCell="C239" sqref="C239"/>
    </sheetView>
  </sheetViews>
  <sheetFormatPr defaultColWidth="18.28125" defaultRowHeight="15"/>
  <cols>
    <col min="1" max="1" width="7.00390625" style="2" customWidth="1"/>
    <col min="2" max="2" width="7.57421875" style="2" customWidth="1"/>
    <col min="3" max="3" width="6.00390625" style="2" customWidth="1"/>
    <col min="4" max="4" width="31.8515625" style="2" customWidth="1"/>
    <col min="5" max="5" width="14.00390625" style="3" customWidth="1"/>
    <col min="6" max="6" width="12.7109375" style="3" customWidth="1"/>
    <col min="7" max="7" width="13.7109375" style="3" customWidth="1"/>
    <col min="8" max="8" width="15.00390625" style="3" customWidth="1"/>
    <col min="9" max="9" width="10.421875" style="4" customWidth="1"/>
    <col min="10" max="10" width="12.28125" style="4" customWidth="1"/>
    <col min="11" max="11" width="18.28125" style="4" customWidth="1"/>
    <col min="12" max="12" width="18.28125" style="5" customWidth="1"/>
    <col min="13" max="16384" width="18.28125" style="2" customWidth="1"/>
  </cols>
  <sheetData>
    <row r="1" ht="12.75">
      <c r="A1" s="1" t="s">
        <v>0</v>
      </c>
    </row>
    <row r="2" ht="12.75">
      <c r="A2" s="1" t="s">
        <v>1</v>
      </c>
    </row>
    <row r="3" ht="12.75">
      <c r="A3" s="1" t="s">
        <v>2</v>
      </c>
    </row>
    <row r="4" spans="1:11" ht="12.75">
      <c r="A4" s="253" t="s">
        <v>3</v>
      </c>
      <c r="B4" s="253"/>
      <c r="C4" s="253"/>
      <c r="D4" s="253"/>
      <c r="E4" s="253"/>
      <c r="F4" s="253"/>
      <c r="G4" s="253"/>
      <c r="H4" s="253"/>
      <c r="I4" s="253"/>
      <c r="J4" s="253"/>
      <c r="K4" s="253"/>
    </row>
    <row r="5" spans="1:11" ht="12.75">
      <c r="A5" s="6"/>
      <c r="B5" s="6"/>
      <c r="C5" s="6"/>
      <c r="D5" s="6"/>
      <c r="E5" s="7"/>
      <c r="F5" s="7"/>
      <c r="G5" s="7"/>
      <c r="H5" s="7"/>
      <c r="I5" s="6"/>
      <c r="J5" s="6"/>
      <c r="K5" s="6"/>
    </row>
    <row r="6" spans="1:12" ht="12.75" customHeight="1">
      <c r="A6" s="254" t="s">
        <v>4</v>
      </c>
      <c r="B6" s="256" t="s">
        <v>5</v>
      </c>
      <c r="C6" s="256" t="s">
        <v>6</v>
      </c>
      <c r="D6" s="254" t="s">
        <v>7</v>
      </c>
      <c r="E6" s="257" t="s">
        <v>8</v>
      </c>
      <c r="F6" s="259" t="s">
        <v>9</v>
      </c>
      <c r="G6" s="259"/>
      <c r="H6" s="259"/>
      <c r="I6" s="260" t="s">
        <v>10</v>
      </c>
      <c r="J6" s="260"/>
      <c r="K6" s="256" t="s">
        <v>11</v>
      </c>
      <c r="L6" s="246" t="s">
        <v>12</v>
      </c>
    </row>
    <row r="7" spans="1:12" ht="38.25" customHeight="1">
      <c r="A7" s="255"/>
      <c r="B7" s="246"/>
      <c r="C7" s="246"/>
      <c r="D7" s="255"/>
      <c r="E7" s="258"/>
      <c r="F7" s="9">
        <v>2011</v>
      </c>
      <c r="G7" s="9">
        <v>2012</v>
      </c>
      <c r="H7" s="9">
        <v>2013</v>
      </c>
      <c r="I7" s="9" t="s">
        <v>13</v>
      </c>
      <c r="J7" s="9" t="s">
        <v>14</v>
      </c>
      <c r="K7" s="246"/>
      <c r="L7" s="247"/>
    </row>
    <row r="8" spans="1:12" ht="12.75">
      <c r="A8" s="248" t="s">
        <v>15</v>
      </c>
      <c r="B8" s="249"/>
      <c r="C8" s="249"/>
      <c r="D8" s="249"/>
      <c r="E8" s="250"/>
      <c r="F8" s="250"/>
      <c r="G8" s="250"/>
      <c r="H8" s="250"/>
      <c r="I8" s="251"/>
      <c r="J8" s="251"/>
      <c r="K8" s="252"/>
      <c r="L8" s="10"/>
    </row>
    <row r="9" spans="1:12" ht="39">
      <c r="A9" s="11">
        <v>1</v>
      </c>
      <c r="B9" s="12" t="s">
        <v>16</v>
      </c>
      <c r="C9" s="13" t="s">
        <v>17</v>
      </c>
      <c r="D9" s="14" t="s">
        <v>18</v>
      </c>
      <c r="E9" s="15">
        <v>44800</v>
      </c>
      <c r="F9" s="15">
        <v>12000</v>
      </c>
      <c r="G9" s="15"/>
      <c r="H9" s="15"/>
      <c r="I9" s="16" t="s">
        <v>19</v>
      </c>
      <c r="J9" s="16"/>
      <c r="K9" s="17" t="s">
        <v>20</v>
      </c>
      <c r="L9" s="18">
        <v>12000</v>
      </c>
    </row>
    <row r="10" spans="1:12" ht="52.5">
      <c r="A10" s="19">
        <v>2</v>
      </c>
      <c r="B10" s="20" t="s">
        <v>16</v>
      </c>
      <c r="C10" s="21" t="s">
        <v>21</v>
      </c>
      <c r="D10" s="22" t="s">
        <v>22</v>
      </c>
      <c r="E10" s="23">
        <v>193475.07</v>
      </c>
      <c r="F10" s="23">
        <v>102684.18</v>
      </c>
      <c r="G10" s="23"/>
      <c r="H10" s="24"/>
      <c r="I10" s="24" t="s">
        <v>23</v>
      </c>
      <c r="J10" s="22"/>
      <c r="K10" s="25" t="s">
        <v>24</v>
      </c>
      <c r="L10" s="26">
        <v>102684.18</v>
      </c>
    </row>
    <row r="11" spans="1:12" s="1" customFormat="1" ht="18" customHeight="1">
      <c r="A11" s="27"/>
      <c r="B11" s="28"/>
      <c r="C11" s="29"/>
      <c r="D11" s="30" t="s">
        <v>25</v>
      </c>
      <c r="E11" s="31">
        <f>SUBTOTAL(9,E9:E10)</f>
        <v>238275.07</v>
      </c>
      <c r="F11" s="31">
        <f>SUBTOTAL(9,F9:F10)</f>
        <v>114684.18</v>
      </c>
      <c r="G11" s="31">
        <f>SUBTOTAL(9,G9:G10)</f>
        <v>0</v>
      </c>
      <c r="H11" s="31">
        <f>SUBTOTAL(9,H9:H10)</f>
        <v>0</v>
      </c>
      <c r="I11" s="32"/>
      <c r="J11" s="30"/>
      <c r="K11" s="33"/>
      <c r="L11" s="34">
        <f>SUBTOTAL(9,L9:L10)</f>
        <v>114684.18</v>
      </c>
    </row>
    <row r="12" spans="1:12" ht="26.25">
      <c r="A12" s="19">
        <v>3</v>
      </c>
      <c r="B12" s="35" t="s">
        <v>16</v>
      </c>
      <c r="C12" s="21" t="s">
        <v>26</v>
      </c>
      <c r="D12" s="22" t="s">
        <v>27</v>
      </c>
      <c r="E12" s="36">
        <v>80000</v>
      </c>
      <c r="F12" s="36">
        <v>80000</v>
      </c>
      <c r="G12" s="23"/>
      <c r="H12" s="23"/>
      <c r="I12" s="37"/>
      <c r="J12" s="38" t="s">
        <v>28</v>
      </c>
      <c r="K12" s="25" t="s">
        <v>29</v>
      </c>
      <c r="L12" s="39">
        <v>80000</v>
      </c>
    </row>
    <row r="13" spans="1:12" ht="39">
      <c r="A13" s="19">
        <v>4</v>
      </c>
      <c r="B13" s="20" t="s">
        <v>16</v>
      </c>
      <c r="C13" s="21" t="s">
        <v>26</v>
      </c>
      <c r="D13" s="22" t="s">
        <v>30</v>
      </c>
      <c r="E13" s="23">
        <v>30000</v>
      </c>
      <c r="F13" s="23">
        <v>30000</v>
      </c>
      <c r="G13" s="23"/>
      <c r="H13" s="23"/>
      <c r="I13" s="38"/>
      <c r="J13" s="38" t="s">
        <v>28</v>
      </c>
      <c r="K13" s="25" t="s">
        <v>31</v>
      </c>
      <c r="L13" s="39">
        <v>30000</v>
      </c>
    </row>
    <row r="14" spans="1:12" ht="18" customHeight="1">
      <c r="A14" s="40"/>
      <c r="B14" s="41"/>
      <c r="C14" s="42"/>
      <c r="D14" s="30" t="s">
        <v>32</v>
      </c>
      <c r="E14" s="31">
        <f>SUBTOTAL(9,E12:E13)</f>
        <v>110000</v>
      </c>
      <c r="F14" s="31">
        <f>SUBTOTAL(9,F12:F13)</f>
        <v>110000</v>
      </c>
      <c r="G14" s="31">
        <f>SUBTOTAL(9,G12:G13)</f>
        <v>0</v>
      </c>
      <c r="H14" s="31">
        <f>SUBTOTAL(9,H12:H13)</f>
        <v>0</v>
      </c>
      <c r="I14" s="32"/>
      <c r="J14" s="30"/>
      <c r="K14" s="33"/>
      <c r="L14" s="34">
        <f>SUBTOTAL(9,L12:L13)</f>
        <v>110000</v>
      </c>
    </row>
    <row r="15" spans="1:12" ht="18" customHeight="1">
      <c r="A15" s="43"/>
      <c r="B15" s="44"/>
      <c r="C15" s="44"/>
      <c r="D15" s="44" t="s">
        <v>33</v>
      </c>
      <c r="E15" s="45">
        <f>SUBTOTAL(9,E9:E14)</f>
        <v>348275.07</v>
      </c>
      <c r="F15" s="45">
        <f>SUBTOTAL(9,F9:F14)</f>
        <v>224684.18</v>
      </c>
      <c r="G15" s="45">
        <f>SUBTOTAL(9,G9:G14)</f>
        <v>0</v>
      </c>
      <c r="H15" s="45">
        <f>SUBTOTAL(9,H9:H14)</f>
        <v>0</v>
      </c>
      <c r="I15" s="44"/>
      <c r="J15" s="44"/>
      <c r="K15" s="46"/>
      <c r="L15" s="47">
        <f>SUBTOTAL(9,L9:L14)</f>
        <v>224684.18</v>
      </c>
    </row>
    <row r="16" spans="1:12" ht="12.75">
      <c r="A16" s="243" t="s">
        <v>34</v>
      </c>
      <c r="B16" s="243"/>
      <c r="C16" s="243"/>
      <c r="D16" s="243"/>
      <c r="E16" s="245"/>
      <c r="F16" s="245"/>
      <c r="G16" s="245"/>
      <c r="H16" s="245"/>
      <c r="I16" s="243"/>
      <c r="J16" s="243"/>
      <c r="K16" s="244"/>
      <c r="L16" s="48"/>
    </row>
    <row r="17" spans="1:12" ht="52.5">
      <c r="A17" s="49">
        <v>5</v>
      </c>
      <c r="B17" s="50" t="s">
        <v>16</v>
      </c>
      <c r="C17" s="13" t="s">
        <v>17</v>
      </c>
      <c r="D17" s="14" t="s">
        <v>35</v>
      </c>
      <c r="E17" s="51">
        <v>950000</v>
      </c>
      <c r="F17" s="51">
        <v>50000</v>
      </c>
      <c r="G17" s="51">
        <v>900000</v>
      </c>
      <c r="H17" s="51"/>
      <c r="I17" s="16" t="s">
        <v>36</v>
      </c>
      <c r="J17" s="13"/>
      <c r="K17" s="17" t="s">
        <v>37</v>
      </c>
      <c r="L17" s="52">
        <v>0</v>
      </c>
    </row>
    <row r="18" spans="1:12" ht="39">
      <c r="A18" s="53">
        <v>6</v>
      </c>
      <c r="B18" s="20" t="s">
        <v>16</v>
      </c>
      <c r="C18" s="21" t="s">
        <v>17</v>
      </c>
      <c r="D18" s="22" t="s">
        <v>38</v>
      </c>
      <c r="E18" s="23">
        <v>30078.15</v>
      </c>
      <c r="F18" s="23">
        <v>30078.15</v>
      </c>
      <c r="G18" s="23"/>
      <c r="H18" s="23"/>
      <c r="I18" s="38" t="s">
        <v>19</v>
      </c>
      <c r="J18" s="38"/>
      <c r="K18" s="25" t="s">
        <v>37</v>
      </c>
      <c r="L18" s="26">
        <v>30078.15</v>
      </c>
    </row>
    <row r="19" spans="1:12" ht="39">
      <c r="A19" s="53">
        <v>7</v>
      </c>
      <c r="B19" s="20" t="s">
        <v>16</v>
      </c>
      <c r="C19" s="21" t="s">
        <v>17</v>
      </c>
      <c r="D19" s="22" t="s">
        <v>39</v>
      </c>
      <c r="E19" s="23">
        <v>29768.07</v>
      </c>
      <c r="F19" s="23">
        <v>29768.07</v>
      </c>
      <c r="G19" s="23"/>
      <c r="H19" s="23"/>
      <c r="I19" s="38" t="s">
        <v>19</v>
      </c>
      <c r="J19" s="38"/>
      <c r="K19" s="25" t="s">
        <v>37</v>
      </c>
      <c r="L19" s="26">
        <v>29768.07</v>
      </c>
    </row>
    <row r="20" spans="1:12" ht="52.5">
      <c r="A20" s="53">
        <v>8</v>
      </c>
      <c r="B20" s="20" t="s">
        <v>16</v>
      </c>
      <c r="C20" s="21" t="s">
        <v>21</v>
      </c>
      <c r="D20" s="22" t="s">
        <v>40</v>
      </c>
      <c r="E20" s="23">
        <v>636562.66</v>
      </c>
      <c r="F20" s="54">
        <v>141368.51</v>
      </c>
      <c r="G20" s="54"/>
      <c r="H20" s="23"/>
      <c r="I20" s="24" t="s">
        <v>41</v>
      </c>
      <c r="J20" s="38"/>
      <c r="K20" s="25" t="s">
        <v>24</v>
      </c>
      <c r="L20" s="39">
        <v>0</v>
      </c>
    </row>
    <row r="21" spans="1:12" s="1" customFormat="1" ht="18" customHeight="1">
      <c r="A21" s="55"/>
      <c r="B21" s="28"/>
      <c r="C21" s="29"/>
      <c r="D21" s="30" t="s">
        <v>25</v>
      </c>
      <c r="E21" s="31">
        <f>SUBTOTAL(9,E17:E20)</f>
        <v>1646408.88</v>
      </c>
      <c r="F21" s="31">
        <f>SUBTOTAL(9,F17:F20)</f>
        <v>251214.73</v>
      </c>
      <c r="G21" s="31">
        <f>SUBTOTAL(9,G17:G20)</f>
        <v>900000</v>
      </c>
      <c r="H21" s="31">
        <f>SUBTOTAL(9,H17:H20)</f>
        <v>0</v>
      </c>
      <c r="I21" s="32"/>
      <c r="J21" s="56"/>
      <c r="K21" s="33"/>
      <c r="L21" s="57">
        <f>SUBTOTAL(9,L17:L20)</f>
        <v>59846.22</v>
      </c>
    </row>
    <row r="22" spans="1:12" ht="52.5">
      <c r="A22" s="53">
        <v>9</v>
      </c>
      <c r="B22" s="20" t="s">
        <v>16</v>
      </c>
      <c r="C22" s="21" t="s">
        <v>26</v>
      </c>
      <c r="D22" s="22" t="s">
        <v>42</v>
      </c>
      <c r="E22" s="23">
        <v>85000</v>
      </c>
      <c r="F22" s="23">
        <v>85000</v>
      </c>
      <c r="G22" s="23"/>
      <c r="H22" s="23"/>
      <c r="I22" s="38"/>
      <c r="J22" s="21" t="s">
        <v>28</v>
      </c>
      <c r="K22" s="25" t="s">
        <v>37</v>
      </c>
      <c r="L22" s="26">
        <v>85000</v>
      </c>
    </row>
    <row r="23" spans="1:12" ht="66">
      <c r="A23" s="53">
        <v>10</v>
      </c>
      <c r="B23" s="20" t="s">
        <v>16</v>
      </c>
      <c r="C23" s="21" t="s">
        <v>26</v>
      </c>
      <c r="D23" s="22" t="s">
        <v>43</v>
      </c>
      <c r="E23" s="23">
        <v>1000000</v>
      </c>
      <c r="F23" s="23">
        <v>1000</v>
      </c>
      <c r="G23" s="23">
        <v>600000</v>
      </c>
      <c r="H23" s="23">
        <v>399000</v>
      </c>
      <c r="I23" s="38"/>
      <c r="J23" s="38" t="s">
        <v>28</v>
      </c>
      <c r="K23" s="25" t="s">
        <v>44</v>
      </c>
      <c r="L23" s="58">
        <v>1000</v>
      </c>
    </row>
    <row r="24" spans="1:12" ht="26.25">
      <c r="A24" s="53">
        <v>11</v>
      </c>
      <c r="B24" s="20" t="s">
        <v>16</v>
      </c>
      <c r="C24" s="21" t="s">
        <v>26</v>
      </c>
      <c r="D24" s="22" t="s">
        <v>45</v>
      </c>
      <c r="E24" s="23">
        <v>1900000</v>
      </c>
      <c r="F24" s="23">
        <v>1000</v>
      </c>
      <c r="G24" s="23">
        <v>1000000</v>
      </c>
      <c r="H24" s="23">
        <v>899000</v>
      </c>
      <c r="I24" s="38"/>
      <c r="J24" s="38" t="s">
        <v>46</v>
      </c>
      <c r="K24" s="25" t="s">
        <v>37</v>
      </c>
      <c r="L24" s="26">
        <v>0</v>
      </c>
    </row>
    <row r="25" spans="1:12" ht="26.25">
      <c r="A25" s="53">
        <v>12</v>
      </c>
      <c r="B25" s="20" t="s">
        <v>16</v>
      </c>
      <c r="C25" s="21" t="s">
        <v>26</v>
      </c>
      <c r="D25" s="22" t="s">
        <v>47</v>
      </c>
      <c r="E25" s="36">
        <v>20000</v>
      </c>
      <c r="F25" s="36">
        <v>20000</v>
      </c>
      <c r="G25" s="36"/>
      <c r="H25" s="36"/>
      <c r="I25" s="24"/>
      <c r="J25" s="38" t="s">
        <v>28</v>
      </c>
      <c r="K25" s="25" t="s">
        <v>29</v>
      </c>
      <c r="L25" s="39">
        <v>20000</v>
      </c>
    </row>
    <row r="26" spans="1:12" ht="78.75">
      <c r="A26" s="53">
        <v>13</v>
      </c>
      <c r="B26" s="20" t="s">
        <v>16</v>
      </c>
      <c r="C26" s="21" t="s">
        <v>26</v>
      </c>
      <c r="D26" s="22" t="s">
        <v>48</v>
      </c>
      <c r="E26" s="23">
        <v>206443.23</v>
      </c>
      <c r="F26" s="23">
        <v>82577.29</v>
      </c>
      <c r="G26" s="23"/>
      <c r="H26" s="23"/>
      <c r="I26" s="24" t="s">
        <v>49</v>
      </c>
      <c r="J26" s="38"/>
      <c r="K26" s="25" t="s">
        <v>24</v>
      </c>
      <c r="L26" s="26">
        <v>0</v>
      </c>
    </row>
    <row r="27" spans="1:12" ht="52.5">
      <c r="A27" s="53">
        <v>14</v>
      </c>
      <c r="B27" s="20" t="s">
        <v>16</v>
      </c>
      <c r="C27" s="21" t="s">
        <v>26</v>
      </c>
      <c r="D27" s="22" t="s">
        <v>50</v>
      </c>
      <c r="E27" s="23">
        <v>45000</v>
      </c>
      <c r="F27" s="23">
        <v>30000</v>
      </c>
      <c r="G27" s="23">
        <v>15000</v>
      </c>
      <c r="H27" s="23"/>
      <c r="I27" s="38"/>
      <c r="J27" s="38" t="s">
        <v>28</v>
      </c>
      <c r="K27" s="25" t="s">
        <v>24</v>
      </c>
      <c r="L27" s="26">
        <v>30000</v>
      </c>
    </row>
    <row r="28" spans="1:12" ht="52.5">
      <c r="A28" s="53">
        <v>15</v>
      </c>
      <c r="B28" s="20" t="s">
        <v>16</v>
      </c>
      <c r="C28" s="21" t="s">
        <v>26</v>
      </c>
      <c r="D28" s="22" t="s">
        <v>51</v>
      </c>
      <c r="E28" s="36">
        <v>1660000</v>
      </c>
      <c r="F28" s="36">
        <v>20000</v>
      </c>
      <c r="G28" s="36">
        <v>1000000</v>
      </c>
      <c r="H28" s="36">
        <v>640000</v>
      </c>
      <c r="I28" s="24"/>
      <c r="J28" s="24" t="s">
        <v>52</v>
      </c>
      <c r="K28" s="25" t="s">
        <v>20</v>
      </c>
      <c r="L28" s="39">
        <v>0</v>
      </c>
    </row>
    <row r="29" spans="1:12" ht="52.5">
      <c r="A29" s="53">
        <v>16</v>
      </c>
      <c r="B29" s="20" t="s">
        <v>16</v>
      </c>
      <c r="C29" s="21" t="s">
        <v>26</v>
      </c>
      <c r="D29" s="22" t="s">
        <v>53</v>
      </c>
      <c r="E29" s="23">
        <v>15000</v>
      </c>
      <c r="F29" s="23">
        <v>15000</v>
      </c>
      <c r="G29" s="23"/>
      <c r="H29" s="23"/>
      <c r="I29" s="38"/>
      <c r="J29" s="38" t="s">
        <v>28</v>
      </c>
      <c r="K29" s="25" t="s">
        <v>29</v>
      </c>
      <c r="L29" s="39">
        <v>15000</v>
      </c>
    </row>
    <row r="30" spans="1:12" s="1" customFormat="1" ht="26.25">
      <c r="A30" s="53">
        <v>17</v>
      </c>
      <c r="B30" s="20" t="s">
        <v>16</v>
      </c>
      <c r="C30" s="21" t="s">
        <v>26</v>
      </c>
      <c r="D30" s="22" t="s">
        <v>54</v>
      </c>
      <c r="E30" s="23">
        <v>500000</v>
      </c>
      <c r="F30" s="23">
        <v>50000</v>
      </c>
      <c r="G30" s="23">
        <v>450000</v>
      </c>
      <c r="H30" s="23"/>
      <c r="I30" s="21"/>
      <c r="J30" s="24" t="s">
        <v>55</v>
      </c>
      <c r="K30" s="25" t="s">
        <v>29</v>
      </c>
      <c r="L30" s="26">
        <v>0</v>
      </c>
    </row>
    <row r="31" spans="1:12" ht="39">
      <c r="A31" s="53">
        <v>18</v>
      </c>
      <c r="B31" s="20" t="s">
        <v>16</v>
      </c>
      <c r="C31" s="21" t="s">
        <v>26</v>
      </c>
      <c r="D31" s="22" t="s">
        <v>56</v>
      </c>
      <c r="E31" s="36">
        <v>44800</v>
      </c>
      <c r="F31" s="36">
        <v>44800</v>
      </c>
      <c r="G31" s="36"/>
      <c r="H31" s="36"/>
      <c r="I31" s="24"/>
      <c r="J31" s="38" t="s">
        <v>28</v>
      </c>
      <c r="K31" s="25" t="s">
        <v>20</v>
      </c>
      <c r="L31" s="26">
        <v>44800</v>
      </c>
    </row>
    <row r="32" spans="1:12" ht="26.25">
      <c r="A32" s="53">
        <v>19</v>
      </c>
      <c r="B32" s="20" t="s">
        <v>16</v>
      </c>
      <c r="C32" s="21" t="s">
        <v>26</v>
      </c>
      <c r="D32" s="22" t="s">
        <v>57</v>
      </c>
      <c r="E32" s="23">
        <v>300000</v>
      </c>
      <c r="F32" s="23">
        <v>20000</v>
      </c>
      <c r="G32" s="23">
        <v>280000</v>
      </c>
      <c r="H32" s="23"/>
      <c r="I32" s="38"/>
      <c r="J32" s="38" t="s">
        <v>46</v>
      </c>
      <c r="K32" s="25" t="s">
        <v>58</v>
      </c>
      <c r="L32" s="39">
        <v>0</v>
      </c>
    </row>
    <row r="33" spans="1:12" ht="52.5">
      <c r="A33" s="53">
        <v>20</v>
      </c>
      <c r="B33" s="20"/>
      <c r="C33" s="21" t="s">
        <v>26</v>
      </c>
      <c r="D33" s="22" t="s">
        <v>59</v>
      </c>
      <c r="E33" s="36">
        <v>678861.79</v>
      </c>
      <c r="F33" s="36">
        <v>200000</v>
      </c>
      <c r="G33" s="36">
        <v>478861.79</v>
      </c>
      <c r="H33" s="36"/>
      <c r="I33" s="24" t="s">
        <v>19</v>
      </c>
      <c r="J33" s="37"/>
      <c r="K33" s="25" t="s">
        <v>58</v>
      </c>
      <c r="L33" s="39">
        <v>200000</v>
      </c>
    </row>
    <row r="34" spans="1:12" ht="26.25">
      <c r="A34" s="53">
        <v>21</v>
      </c>
      <c r="B34" s="20" t="s">
        <v>16</v>
      </c>
      <c r="C34" s="21" t="s">
        <v>26</v>
      </c>
      <c r="D34" s="22" t="s">
        <v>60</v>
      </c>
      <c r="E34" s="36">
        <v>30000</v>
      </c>
      <c r="F34" s="36">
        <v>30000</v>
      </c>
      <c r="G34" s="36"/>
      <c r="H34" s="36"/>
      <c r="I34" s="24"/>
      <c r="J34" s="24" t="s">
        <v>28</v>
      </c>
      <c r="K34" s="25" t="s">
        <v>58</v>
      </c>
      <c r="L34" s="39">
        <v>30000</v>
      </c>
    </row>
    <row r="35" spans="1:12" ht="39">
      <c r="A35" s="53">
        <v>22</v>
      </c>
      <c r="B35" s="20" t="s">
        <v>16</v>
      </c>
      <c r="C35" s="21" t="s">
        <v>26</v>
      </c>
      <c r="D35" s="22" t="s">
        <v>61</v>
      </c>
      <c r="E35" s="23">
        <v>50000</v>
      </c>
      <c r="F35" s="23">
        <v>50000</v>
      </c>
      <c r="G35" s="23"/>
      <c r="H35" s="23"/>
      <c r="I35" s="38"/>
      <c r="J35" s="38" t="s">
        <v>28</v>
      </c>
      <c r="K35" s="25" t="s">
        <v>31</v>
      </c>
      <c r="L35" s="39">
        <v>50000</v>
      </c>
    </row>
    <row r="36" spans="1:12" ht="52.5">
      <c r="A36" s="53">
        <v>23</v>
      </c>
      <c r="B36" s="20" t="s">
        <v>16</v>
      </c>
      <c r="C36" s="21" t="s">
        <v>26</v>
      </c>
      <c r="D36" s="22" t="s">
        <v>62</v>
      </c>
      <c r="E36" s="23">
        <v>25000</v>
      </c>
      <c r="F36" s="23">
        <v>25000</v>
      </c>
      <c r="G36" s="23"/>
      <c r="H36" s="23"/>
      <c r="I36" s="38"/>
      <c r="J36" s="38" t="s">
        <v>28</v>
      </c>
      <c r="K36" s="25" t="s">
        <v>63</v>
      </c>
      <c r="L36" s="26">
        <v>25000</v>
      </c>
    </row>
    <row r="37" spans="1:12" ht="26.25">
      <c r="A37" s="53">
        <v>24</v>
      </c>
      <c r="B37" s="20" t="s">
        <v>16</v>
      </c>
      <c r="C37" s="21" t="s">
        <v>64</v>
      </c>
      <c r="D37" s="22" t="s">
        <v>65</v>
      </c>
      <c r="E37" s="59">
        <v>500000</v>
      </c>
      <c r="F37" s="59">
        <v>1000</v>
      </c>
      <c r="G37" s="59">
        <v>499000</v>
      </c>
      <c r="H37" s="59"/>
      <c r="I37" s="38"/>
      <c r="J37" s="38" t="s">
        <v>66</v>
      </c>
      <c r="K37" s="25" t="s">
        <v>63</v>
      </c>
      <c r="L37" s="26">
        <v>0</v>
      </c>
    </row>
    <row r="38" spans="1:12" s="1" customFormat="1" ht="18" customHeight="1">
      <c r="A38" s="60"/>
      <c r="B38" s="61"/>
      <c r="C38" s="44"/>
      <c r="D38" s="62" t="s">
        <v>32</v>
      </c>
      <c r="E38" s="45">
        <f>SUBTOTAL(9,E22:E37)</f>
        <v>7060105.0200000005</v>
      </c>
      <c r="F38" s="45">
        <f>SUBTOTAL(9,F22:F37)</f>
        <v>675377.29</v>
      </c>
      <c r="G38" s="45">
        <f>SUBTOTAL(9,G22:G37)</f>
        <v>4322861.79</v>
      </c>
      <c r="H38" s="45">
        <f>SUBTOTAL(9,H22:H37)</f>
        <v>1938000</v>
      </c>
      <c r="I38" s="63"/>
      <c r="J38" s="63"/>
      <c r="K38" s="46"/>
      <c r="L38" s="64">
        <f>SUBTOTAL(9,L22:L37)</f>
        <v>500800</v>
      </c>
    </row>
    <row r="39" spans="1:12" s="1" customFormat="1" ht="18" customHeight="1">
      <c r="A39" s="65"/>
      <c r="B39" s="66"/>
      <c r="C39" s="67"/>
      <c r="D39" s="68" t="s">
        <v>33</v>
      </c>
      <c r="E39" s="69">
        <f>SUBTOTAL(9,E17:E38)</f>
        <v>8706513.9</v>
      </c>
      <c r="F39" s="69">
        <f aca="true" t="shared" si="0" ref="F39:L39">SUBTOTAL(9,F17:F38)</f>
        <v>926592.02</v>
      </c>
      <c r="G39" s="69">
        <f t="shared" si="0"/>
        <v>5222861.79</v>
      </c>
      <c r="H39" s="69">
        <f t="shared" si="0"/>
        <v>1938000</v>
      </c>
      <c r="I39" s="69">
        <f t="shared" si="0"/>
        <v>0</v>
      </c>
      <c r="J39" s="69">
        <f t="shared" si="0"/>
        <v>0</v>
      </c>
      <c r="K39" s="70">
        <f t="shared" si="0"/>
        <v>0</v>
      </c>
      <c r="L39" s="47">
        <f t="shared" si="0"/>
        <v>560646.22</v>
      </c>
    </row>
    <row r="40" spans="1:12" ht="12.75">
      <c r="A40" s="243" t="s">
        <v>67</v>
      </c>
      <c r="B40" s="243"/>
      <c r="C40" s="243"/>
      <c r="D40" s="243"/>
      <c r="E40" s="245"/>
      <c r="F40" s="245"/>
      <c r="G40" s="245"/>
      <c r="H40" s="245"/>
      <c r="I40" s="243"/>
      <c r="J40" s="243"/>
      <c r="K40" s="244"/>
      <c r="L40" s="26"/>
    </row>
    <row r="41" spans="1:12" ht="39">
      <c r="A41" s="53">
        <v>25</v>
      </c>
      <c r="B41" s="20" t="s">
        <v>16</v>
      </c>
      <c r="C41" s="21" t="s">
        <v>17</v>
      </c>
      <c r="D41" s="22" t="s">
        <v>68</v>
      </c>
      <c r="E41" s="23">
        <v>48000</v>
      </c>
      <c r="F41" s="23">
        <v>48000</v>
      </c>
      <c r="G41" s="23"/>
      <c r="H41" s="23"/>
      <c r="I41" s="24" t="s">
        <v>23</v>
      </c>
      <c r="J41" s="22"/>
      <c r="K41" s="25" t="s">
        <v>29</v>
      </c>
      <c r="L41" s="26">
        <v>48000</v>
      </c>
    </row>
    <row r="42" spans="1:12" ht="39">
      <c r="A42" s="71">
        <v>26</v>
      </c>
      <c r="B42" s="20" t="s">
        <v>16</v>
      </c>
      <c r="C42" s="21" t="s">
        <v>17</v>
      </c>
      <c r="D42" s="22" t="s">
        <v>69</v>
      </c>
      <c r="E42" s="36">
        <v>524768</v>
      </c>
      <c r="F42" s="36">
        <v>290459.09</v>
      </c>
      <c r="G42" s="23">
        <f>E42-F42</f>
        <v>234308.90999999997</v>
      </c>
      <c r="H42" s="36"/>
      <c r="I42" s="24"/>
      <c r="J42" s="38" t="s">
        <v>28</v>
      </c>
      <c r="K42" s="25" t="s">
        <v>58</v>
      </c>
      <c r="L42" s="39">
        <v>290459.09</v>
      </c>
    </row>
    <row r="43" spans="1:12" s="1" customFormat="1" ht="18" customHeight="1">
      <c r="A43" s="72"/>
      <c r="B43" s="28"/>
      <c r="C43" s="29"/>
      <c r="D43" s="30" t="s">
        <v>70</v>
      </c>
      <c r="E43" s="73">
        <f>SUBTOTAL(9,E41:E42)</f>
        <v>572768</v>
      </c>
      <c r="F43" s="73">
        <f>SUBTOTAL(9,F41:F42)</f>
        <v>338459.09</v>
      </c>
      <c r="G43" s="73">
        <f>SUBTOTAL(9,G41:G42)</f>
        <v>234308.90999999997</v>
      </c>
      <c r="H43" s="73">
        <f>SUBTOTAL(9,H41:H42)</f>
        <v>0</v>
      </c>
      <c r="I43" s="32"/>
      <c r="J43" s="56"/>
      <c r="K43" s="33"/>
      <c r="L43" s="34">
        <f>SUBTOTAL(9,L41:L42)</f>
        <v>338459.09</v>
      </c>
    </row>
    <row r="44" spans="1:12" ht="52.5">
      <c r="A44" s="71">
        <v>27</v>
      </c>
      <c r="B44" s="20" t="s">
        <v>16</v>
      </c>
      <c r="C44" s="21" t="s">
        <v>26</v>
      </c>
      <c r="D44" s="22" t="s">
        <v>71</v>
      </c>
      <c r="E44" s="23">
        <v>90000</v>
      </c>
      <c r="F44" s="23">
        <v>90000</v>
      </c>
      <c r="G44" s="23"/>
      <c r="H44" s="23"/>
      <c r="I44" s="38"/>
      <c r="J44" s="38" t="s">
        <v>72</v>
      </c>
      <c r="K44" s="25" t="s">
        <v>37</v>
      </c>
      <c r="L44" s="26">
        <v>90000</v>
      </c>
    </row>
    <row r="45" spans="1:16" ht="39">
      <c r="A45" s="71">
        <v>28</v>
      </c>
      <c r="B45" s="20" t="s">
        <v>16</v>
      </c>
      <c r="C45" s="21" t="s">
        <v>26</v>
      </c>
      <c r="D45" s="22" t="s">
        <v>73</v>
      </c>
      <c r="E45" s="23">
        <v>30000</v>
      </c>
      <c r="F45" s="23">
        <v>30000</v>
      </c>
      <c r="G45" s="23"/>
      <c r="H45" s="23"/>
      <c r="I45" s="38"/>
      <c r="J45" s="38" t="s">
        <v>28</v>
      </c>
      <c r="K45" s="25" t="s">
        <v>29</v>
      </c>
      <c r="L45" s="26">
        <v>30000</v>
      </c>
      <c r="M45" s="74"/>
      <c r="N45" s="74"/>
      <c r="O45" s="74"/>
      <c r="P45" s="74"/>
    </row>
    <row r="46" spans="1:16" s="1" customFormat="1" ht="26.25">
      <c r="A46" s="71">
        <v>29</v>
      </c>
      <c r="B46" s="20" t="s">
        <v>16</v>
      </c>
      <c r="C46" s="21" t="s">
        <v>26</v>
      </c>
      <c r="D46" s="22" t="s">
        <v>74</v>
      </c>
      <c r="E46" s="36">
        <v>45000</v>
      </c>
      <c r="F46" s="36">
        <v>15000</v>
      </c>
      <c r="G46" s="36">
        <v>30000</v>
      </c>
      <c r="H46" s="36"/>
      <c r="I46" s="24"/>
      <c r="J46" s="38" t="s">
        <v>28</v>
      </c>
      <c r="K46" s="25" t="s">
        <v>20</v>
      </c>
      <c r="L46" s="26">
        <v>15000</v>
      </c>
      <c r="M46" s="74"/>
      <c r="N46" s="74"/>
      <c r="O46" s="74"/>
      <c r="P46" s="74"/>
    </row>
    <row r="47" spans="1:16" ht="52.5">
      <c r="A47" s="71">
        <v>30</v>
      </c>
      <c r="B47" s="22" t="s">
        <v>75</v>
      </c>
      <c r="C47" s="21" t="s">
        <v>26</v>
      </c>
      <c r="D47" s="22" t="s">
        <v>76</v>
      </c>
      <c r="E47" s="36">
        <v>179000</v>
      </c>
      <c r="F47" s="36">
        <v>29000</v>
      </c>
      <c r="G47" s="36">
        <v>50000</v>
      </c>
      <c r="H47" s="36">
        <v>100000</v>
      </c>
      <c r="I47" s="24"/>
      <c r="J47" s="38" t="s">
        <v>28</v>
      </c>
      <c r="K47" s="25" t="s">
        <v>20</v>
      </c>
      <c r="L47" s="26">
        <v>29000</v>
      </c>
      <c r="M47" s="74"/>
      <c r="N47" s="74"/>
      <c r="O47" s="74"/>
      <c r="P47" s="74"/>
    </row>
    <row r="48" spans="1:16" ht="26.25">
      <c r="A48" s="71">
        <v>31</v>
      </c>
      <c r="B48" s="20" t="s">
        <v>16</v>
      </c>
      <c r="C48" s="21" t="s">
        <v>26</v>
      </c>
      <c r="D48" s="22" t="s">
        <v>77</v>
      </c>
      <c r="E48" s="36">
        <v>100000</v>
      </c>
      <c r="F48" s="36">
        <v>50000</v>
      </c>
      <c r="G48" s="36">
        <v>50000</v>
      </c>
      <c r="H48" s="36"/>
      <c r="I48" s="24"/>
      <c r="J48" s="38" t="s">
        <v>28</v>
      </c>
      <c r="K48" s="25" t="s">
        <v>20</v>
      </c>
      <c r="L48" s="39">
        <v>50000</v>
      </c>
      <c r="M48" s="74"/>
      <c r="N48" s="74"/>
      <c r="O48" s="74"/>
      <c r="P48" s="74"/>
    </row>
    <row r="49" spans="1:16" ht="52.5">
      <c r="A49" s="71">
        <v>32</v>
      </c>
      <c r="B49" s="20" t="s">
        <v>16</v>
      </c>
      <c r="C49" s="21" t="s">
        <v>26</v>
      </c>
      <c r="D49" s="22" t="s">
        <v>78</v>
      </c>
      <c r="E49" s="36">
        <v>10000</v>
      </c>
      <c r="F49" s="23">
        <v>10000</v>
      </c>
      <c r="G49" s="23"/>
      <c r="H49" s="23"/>
      <c r="I49" s="38"/>
      <c r="J49" s="38" t="s">
        <v>28</v>
      </c>
      <c r="K49" s="25" t="s">
        <v>31</v>
      </c>
      <c r="L49" s="26">
        <v>10000</v>
      </c>
      <c r="M49" s="74"/>
      <c r="N49" s="74"/>
      <c r="O49" s="74"/>
      <c r="P49" s="74"/>
    </row>
    <row r="50" spans="1:16" ht="66">
      <c r="A50" s="71">
        <v>33</v>
      </c>
      <c r="B50" s="20" t="s">
        <v>16</v>
      </c>
      <c r="C50" s="21" t="s">
        <v>26</v>
      </c>
      <c r="D50" s="22" t="s">
        <v>79</v>
      </c>
      <c r="E50" s="23">
        <v>423325.06</v>
      </c>
      <c r="F50" s="23">
        <v>234310.42</v>
      </c>
      <c r="G50" s="23">
        <f>E50-F50</f>
        <v>189014.63999999998</v>
      </c>
      <c r="H50" s="23"/>
      <c r="I50" s="38"/>
      <c r="J50" s="38" t="s">
        <v>80</v>
      </c>
      <c r="K50" s="25" t="s">
        <v>58</v>
      </c>
      <c r="L50" s="26">
        <v>34310.42</v>
      </c>
      <c r="M50" s="74"/>
      <c r="N50" s="74"/>
      <c r="O50" s="74"/>
      <c r="P50" s="74"/>
    </row>
    <row r="51" spans="1:16" ht="52.5">
      <c r="A51" s="71">
        <v>34</v>
      </c>
      <c r="B51" s="20" t="s">
        <v>16</v>
      </c>
      <c r="C51" s="21" t="s">
        <v>26</v>
      </c>
      <c r="D51" s="22" t="s">
        <v>81</v>
      </c>
      <c r="E51" s="36">
        <v>30000</v>
      </c>
      <c r="F51" s="36">
        <v>30000</v>
      </c>
      <c r="G51" s="36"/>
      <c r="H51" s="36"/>
      <c r="I51" s="24"/>
      <c r="J51" s="38" t="s">
        <v>28</v>
      </c>
      <c r="K51" s="25" t="s">
        <v>58</v>
      </c>
      <c r="L51" s="39">
        <v>30000</v>
      </c>
      <c r="M51" s="74"/>
      <c r="N51" s="74"/>
      <c r="O51" s="74"/>
      <c r="P51" s="74"/>
    </row>
    <row r="52" spans="1:16" s="1" customFormat="1" ht="18" customHeight="1">
      <c r="A52" s="43"/>
      <c r="B52" s="61"/>
      <c r="C52" s="44"/>
      <c r="D52" s="30" t="s">
        <v>32</v>
      </c>
      <c r="E52" s="75">
        <f>SUBTOTAL(9,E44:E51)</f>
        <v>907325.06</v>
      </c>
      <c r="F52" s="75">
        <f>SUBTOTAL(9,F44:F51)</f>
        <v>488310.42000000004</v>
      </c>
      <c r="G52" s="75">
        <f>SUBTOTAL(9,G44:G51)</f>
        <v>319014.64</v>
      </c>
      <c r="H52" s="75">
        <f>SUBTOTAL(9,H44:H51)</f>
        <v>100000</v>
      </c>
      <c r="I52" s="76"/>
      <c r="J52" s="63"/>
      <c r="K52" s="46"/>
      <c r="L52" s="34">
        <f>SUBTOTAL(9,L44:L51)</f>
        <v>288310.42</v>
      </c>
      <c r="M52" s="74"/>
      <c r="N52" s="74"/>
      <c r="O52" s="74"/>
      <c r="P52" s="74"/>
    </row>
    <row r="53" spans="1:16" s="1" customFormat="1" ht="18" customHeight="1">
      <c r="A53" s="43"/>
      <c r="B53" s="61"/>
      <c r="C53" s="44"/>
      <c r="D53" s="44" t="s">
        <v>33</v>
      </c>
      <c r="E53" s="75">
        <f>SUBTOTAL(9,E41:E52)</f>
        <v>1480093.06</v>
      </c>
      <c r="F53" s="75">
        <f>SUBTOTAL(9,F41:F52)</f>
        <v>826769.5100000001</v>
      </c>
      <c r="G53" s="75">
        <f>SUBTOTAL(9,G41:G52)</f>
        <v>553323.5499999999</v>
      </c>
      <c r="H53" s="75">
        <f>SUBTOTAL(9,H41:H52)</f>
        <v>100000</v>
      </c>
      <c r="I53" s="76"/>
      <c r="J53" s="63"/>
      <c r="K53" s="46"/>
      <c r="L53" s="77">
        <f>SUBTOTAL(9,L41:L52)</f>
        <v>626769.5100000001</v>
      </c>
      <c r="M53" s="74"/>
      <c r="N53" s="74"/>
      <c r="O53" s="74"/>
      <c r="P53" s="74"/>
    </row>
    <row r="54" spans="1:16" ht="12.75">
      <c r="A54" s="243" t="s">
        <v>82</v>
      </c>
      <c r="B54" s="243"/>
      <c r="C54" s="243"/>
      <c r="D54" s="243"/>
      <c r="E54" s="245"/>
      <c r="F54" s="245"/>
      <c r="G54" s="245"/>
      <c r="H54" s="245"/>
      <c r="I54" s="243"/>
      <c r="J54" s="243"/>
      <c r="K54" s="244"/>
      <c r="L54" s="48"/>
      <c r="M54" s="74"/>
      <c r="N54" s="74"/>
      <c r="O54" s="74"/>
      <c r="P54" s="74"/>
    </row>
    <row r="55" spans="1:16" ht="26.25">
      <c r="A55" s="78">
        <v>35</v>
      </c>
      <c r="B55" s="50"/>
      <c r="C55" s="13" t="s">
        <v>17</v>
      </c>
      <c r="D55" s="14" t="s">
        <v>83</v>
      </c>
      <c r="E55" s="51">
        <v>12250.8</v>
      </c>
      <c r="F55" s="51">
        <v>12250.8</v>
      </c>
      <c r="G55" s="51"/>
      <c r="H55" s="51"/>
      <c r="I55" s="79" t="s">
        <v>19</v>
      </c>
      <c r="J55" s="79"/>
      <c r="K55" s="17" t="s">
        <v>37</v>
      </c>
      <c r="L55" s="52">
        <v>12250.8</v>
      </c>
      <c r="M55" s="74"/>
      <c r="N55" s="74"/>
      <c r="O55" s="74"/>
      <c r="P55" s="74"/>
    </row>
    <row r="56" spans="1:16" ht="39">
      <c r="A56" s="71">
        <v>36</v>
      </c>
      <c r="B56" s="20" t="s">
        <v>16</v>
      </c>
      <c r="C56" s="21" t="s">
        <v>17</v>
      </c>
      <c r="D56" s="22" t="s">
        <v>84</v>
      </c>
      <c r="E56" s="23">
        <v>1100000</v>
      </c>
      <c r="F56" s="23">
        <v>87350</v>
      </c>
      <c r="G56" s="23"/>
      <c r="H56" s="23"/>
      <c r="I56" s="24" t="s">
        <v>85</v>
      </c>
      <c r="J56" s="24" t="s">
        <v>86</v>
      </c>
      <c r="K56" s="25" t="s">
        <v>63</v>
      </c>
      <c r="L56" s="26">
        <v>55350</v>
      </c>
      <c r="M56" s="74"/>
      <c r="N56" s="74"/>
      <c r="O56" s="74"/>
      <c r="P56" s="74"/>
    </row>
    <row r="57" spans="1:16" ht="25.5" customHeight="1">
      <c r="A57" s="71">
        <v>37</v>
      </c>
      <c r="B57" s="20" t="s">
        <v>16</v>
      </c>
      <c r="C57" s="21" t="s">
        <v>17</v>
      </c>
      <c r="D57" s="22" t="s">
        <v>87</v>
      </c>
      <c r="E57" s="23">
        <v>53118.04</v>
      </c>
      <c r="F57" s="23">
        <v>53118.04</v>
      </c>
      <c r="G57" s="23"/>
      <c r="H57" s="23"/>
      <c r="I57" s="24" t="s">
        <v>23</v>
      </c>
      <c r="J57" s="22"/>
      <c r="K57" s="80" t="s">
        <v>29</v>
      </c>
      <c r="L57" s="26">
        <v>53118.04</v>
      </c>
      <c r="M57" s="74"/>
      <c r="N57" s="74"/>
      <c r="O57" s="74"/>
      <c r="P57" s="74"/>
    </row>
    <row r="58" spans="1:16" ht="39">
      <c r="A58" s="71">
        <v>38</v>
      </c>
      <c r="B58" s="20" t="s">
        <v>16</v>
      </c>
      <c r="C58" s="21" t="s">
        <v>17</v>
      </c>
      <c r="D58" s="22" t="s">
        <v>88</v>
      </c>
      <c r="E58" s="23">
        <v>5474.87</v>
      </c>
      <c r="F58" s="23">
        <v>5474.87</v>
      </c>
      <c r="G58" s="23"/>
      <c r="H58" s="23"/>
      <c r="I58" s="38" t="s">
        <v>89</v>
      </c>
      <c r="J58" s="38"/>
      <c r="K58" s="25" t="s">
        <v>20</v>
      </c>
      <c r="L58" s="39">
        <v>0</v>
      </c>
      <c r="M58" s="74"/>
      <c r="N58" s="74"/>
      <c r="O58" s="74"/>
      <c r="P58" s="74"/>
    </row>
    <row r="59" spans="1:16" ht="26.25">
      <c r="A59" s="71">
        <v>39</v>
      </c>
      <c r="B59" s="20" t="s">
        <v>16</v>
      </c>
      <c r="C59" s="21" t="s">
        <v>17</v>
      </c>
      <c r="D59" s="22" t="s">
        <v>90</v>
      </c>
      <c r="E59" s="36">
        <v>162534.35</v>
      </c>
      <c r="F59" s="23">
        <v>3000</v>
      </c>
      <c r="G59" s="23"/>
      <c r="H59" s="23"/>
      <c r="I59" s="38" t="s">
        <v>23</v>
      </c>
      <c r="J59" s="38"/>
      <c r="K59" s="25" t="s">
        <v>20</v>
      </c>
      <c r="L59" s="39">
        <v>3000</v>
      </c>
      <c r="M59" s="74"/>
      <c r="N59" s="74"/>
      <c r="O59" s="74"/>
      <c r="P59" s="74"/>
    </row>
    <row r="60" spans="1:16" ht="39">
      <c r="A60" s="71">
        <v>40</v>
      </c>
      <c r="B60" s="20" t="s">
        <v>16</v>
      </c>
      <c r="C60" s="21" t="s">
        <v>17</v>
      </c>
      <c r="D60" s="22" t="s">
        <v>91</v>
      </c>
      <c r="E60" s="23">
        <v>59041</v>
      </c>
      <c r="F60" s="23">
        <v>59041</v>
      </c>
      <c r="G60" s="23"/>
      <c r="H60" s="23"/>
      <c r="I60" s="38" t="s">
        <v>92</v>
      </c>
      <c r="J60" s="38"/>
      <c r="K60" s="25" t="s">
        <v>31</v>
      </c>
      <c r="L60" s="39">
        <v>59041</v>
      </c>
      <c r="M60" s="74"/>
      <c r="N60" s="74"/>
      <c r="O60" s="74"/>
      <c r="P60" s="74"/>
    </row>
    <row r="61" spans="1:16" ht="39">
      <c r="A61" s="71">
        <v>41</v>
      </c>
      <c r="B61" s="20" t="s">
        <v>16</v>
      </c>
      <c r="C61" s="21" t="s">
        <v>17</v>
      </c>
      <c r="D61" s="22" t="s">
        <v>93</v>
      </c>
      <c r="E61" s="23">
        <v>110000</v>
      </c>
      <c r="F61" s="23">
        <v>110000</v>
      </c>
      <c r="G61" s="23"/>
      <c r="H61" s="23"/>
      <c r="I61" s="38"/>
      <c r="J61" s="38" t="s">
        <v>28</v>
      </c>
      <c r="K61" s="25" t="s">
        <v>31</v>
      </c>
      <c r="L61" s="26">
        <v>110000</v>
      </c>
      <c r="M61" s="74"/>
      <c r="N61" s="74"/>
      <c r="O61" s="74"/>
      <c r="P61" s="74"/>
    </row>
    <row r="62" spans="1:16" ht="48.75" customHeight="1">
      <c r="A62" s="71">
        <v>42</v>
      </c>
      <c r="B62" s="20" t="s">
        <v>16</v>
      </c>
      <c r="C62" s="21" t="s">
        <v>17</v>
      </c>
      <c r="D62" s="22" t="s">
        <v>94</v>
      </c>
      <c r="E62" s="23">
        <v>410156.4</v>
      </c>
      <c r="F62" s="23">
        <v>410156.4</v>
      </c>
      <c r="G62" s="23"/>
      <c r="H62" s="24"/>
      <c r="I62" s="24" t="s">
        <v>95</v>
      </c>
      <c r="J62" s="22"/>
      <c r="K62" s="25" t="s">
        <v>58</v>
      </c>
      <c r="L62" s="39">
        <v>300156.4</v>
      </c>
      <c r="M62" s="74"/>
      <c r="N62" s="74"/>
      <c r="O62" s="74"/>
      <c r="P62" s="74"/>
    </row>
    <row r="63" spans="1:16" ht="44.25" customHeight="1">
      <c r="A63" s="71">
        <v>43</v>
      </c>
      <c r="B63" s="20" t="s">
        <v>16</v>
      </c>
      <c r="C63" s="21" t="s">
        <v>21</v>
      </c>
      <c r="D63" s="22" t="s">
        <v>96</v>
      </c>
      <c r="E63" s="23">
        <v>33206.43</v>
      </c>
      <c r="F63" s="23">
        <v>9000</v>
      </c>
      <c r="G63" s="23"/>
      <c r="H63" s="23"/>
      <c r="I63" s="38" t="s">
        <v>19</v>
      </c>
      <c r="J63" s="38"/>
      <c r="K63" s="25" t="s">
        <v>37</v>
      </c>
      <c r="L63" s="26">
        <v>9000</v>
      </c>
      <c r="M63" s="74"/>
      <c r="N63" s="74"/>
      <c r="O63" s="74"/>
      <c r="P63" s="74"/>
    </row>
    <row r="64" spans="1:16" ht="39">
      <c r="A64" s="71">
        <v>44</v>
      </c>
      <c r="B64" s="20" t="s">
        <v>16</v>
      </c>
      <c r="C64" s="21" t="s">
        <v>21</v>
      </c>
      <c r="D64" s="22" t="s">
        <v>97</v>
      </c>
      <c r="E64" s="23">
        <v>106626.78</v>
      </c>
      <c r="F64" s="23">
        <v>8000</v>
      </c>
      <c r="G64" s="23"/>
      <c r="H64" s="23"/>
      <c r="I64" s="38" t="s">
        <v>19</v>
      </c>
      <c r="J64" s="38"/>
      <c r="K64" s="25" t="s">
        <v>37</v>
      </c>
      <c r="L64" s="26">
        <v>8000</v>
      </c>
      <c r="M64" s="74"/>
      <c r="N64" s="74"/>
      <c r="O64" s="74"/>
      <c r="P64" s="74"/>
    </row>
    <row r="65" spans="1:16" ht="52.5">
      <c r="A65" s="71">
        <v>45</v>
      </c>
      <c r="B65" s="20" t="s">
        <v>16</v>
      </c>
      <c r="C65" s="21" t="s">
        <v>21</v>
      </c>
      <c r="D65" s="22" t="s">
        <v>98</v>
      </c>
      <c r="E65" s="23">
        <v>139627.13</v>
      </c>
      <c r="F65" s="23">
        <v>20000</v>
      </c>
      <c r="G65" s="23"/>
      <c r="H65" s="23"/>
      <c r="I65" s="38" t="s">
        <v>19</v>
      </c>
      <c r="J65" s="38"/>
      <c r="K65" s="25" t="s">
        <v>37</v>
      </c>
      <c r="L65" s="26">
        <v>20000</v>
      </c>
      <c r="M65" s="74"/>
      <c r="N65" s="74"/>
      <c r="O65" s="74"/>
      <c r="P65" s="74"/>
    </row>
    <row r="66" spans="1:16" ht="65.25" customHeight="1">
      <c r="A66" s="71">
        <v>46</v>
      </c>
      <c r="B66" s="20" t="s">
        <v>16</v>
      </c>
      <c r="C66" s="21" t="s">
        <v>21</v>
      </c>
      <c r="D66" s="22" t="s">
        <v>99</v>
      </c>
      <c r="E66" s="23">
        <v>598605.24</v>
      </c>
      <c r="F66" s="23">
        <v>72000</v>
      </c>
      <c r="G66" s="23"/>
      <c r="H66" s="23"/>
      <c r="I66" s="38" t="s">
        <v>89</v>
      </c>
      <c r="J66" s="38"/>
      <c r="K66" s="25" t="s">
        <v>37</v>
      </c>
      <c r="L66" s="26">
        <v>0</v>
      </c>
      <c r="M66" s="81"/>
      <c r="N66" s="81"/>
      <c r="O66" s="81"/>
      <c r="P66" s="81"/>
    </row>
    <row r="67" spans="1:12" ht="26.25">
      <c r="A67" s="71">
        <v>47</v>
      </c>
      <c r="B67" s="20" t="s">
        <v>16</v>
      </c>
      <c r="C67" s="21" t="s">
        <v>21</v>
      </c>
      <c r="D67" s="22" t="s">
        <v>100</v>
      </c>
      <c r="E67" s="23">
        <v>518.87</v>
      </c>
      <c r="F67" s="23">
        <v>518.87</v>
      </c>
      <c r="G67" s="23"/>
      <c r="H67" s="23"/>
      <c r="I67" s="38" t="s">
        <v>19</v>
      </c>
      <c r="J67" s="38"/>
      <c r="K67" s="25" t="s">
        <v>63</v>
      </c>
      <c r="L67" s="26">
        <v>518.87</v>
      </c>
    </row>
    <row r="68" spans="1:12" ht="27" customHeight="1">
      <c r="A68" s="71">
        <v>48</v>
      </c>
      <c r="B68" s="20" t="s">
        <v>16</v>
      </c>
      <c r="C68" s="21" t="s">
        <v>21</v>
      </c>
      <c r="D68" s="22" t="s">
        <v>101</v>
      </c>
      <c r="E68" s="36">
        <v>10000</v>
      </c>
      <c r="F68" s="36">
        <v>10000</v>
      </c>
      <c r="G68" s="36"/>
      <c r="H68" s="36"/>
      <c r="I68" s="24"/>
      <c r="J68" s="24" t="s">
        <v>19</v>
      </c>
      <c r="K68" s="25" t="s">
        <v>63</v>
      </c>
      <c r="L68" s="39">
        <v>10000</v>
      </c>
    </row>
    <row r="69" spans="1:12" s="1" customFormat="1" ht="18" customHeight="1">
      <c r="A69" s="72"/>
      <c r="B69" s="28"/>
      <c r="C69" s="29"/>
      <c r="D69" s="30" t="s">
        <v>25</v>
      </c>
      <c r="E69" s="73">
        <f>SUBTOTAL(9,E55:E68)</f>
        <v>2801159.91</v>
      </c>
      <c r="F69" s="73">
        <f>SUBTOTAL(9,F55:F68)</f>
        <v>859909.98</v>
      </c>
      <c r="G69" s="73">
        <f>SUBTOTAL(9,G55:G68)</f>
        <v>0</v>
      </c>
      <c r="H69" s="73">
        <f>SUBTOTAL(9,H55:H68)</f>
        <v>0</v>
      </c>
      <c r="I69" s="32"/>
      <c r="J69" s="32"/>
      <c r="K69" s="33"/>
      <c r="L69" s="34">
        <f>SUBTOTAL(9,L55:L68)</f>
        <v>640435.11</v>
      </c>
    </row>
    <row r="70" spans="1:12" ht="66">
      <c r="A70" s="71">
        <v>49</v>
      </c>
      <c r="B70" s="20" t="s">
        <v>16</v>
      </c>
      <c r="C70" s="21" t="s">
        <v>26</v>
      </c>
      <c r="D70" s="22" t="s">
        <v>102</v>
      </c>
      <c r="E70" s="23">
        <v>600000</v>
      </c>
      <c r="F70" s="23">
        <v>1000</v>
      </c>
      <c r="G70" s="23"/>
      <c r="H70" s="23"/>
      <c r="I70" s="24" t="s">
        <v>103</v>
      </c>
      <c r="J70" s="38" t="s">
        <v>104</v>
      </c>
      <c r="K70" s="25" t="s">
        <v>37</v>
      </c>
      <c r="L70" s="26">
        <v>0</v>
      </c>
    </row>
    <row r="71" spans="1:12" ht="52.5">
      <c r="A71" s="71">
        <v>50</v>
      </c>
      <c r="B71" s="20" t="s">
        <v>16</v>
      </c>
      <c r="C71" s="21" t="s">
        <v>26</v>
      </c>
      <c r="D71" s="22" t="s">
        <v>105</v>
      </c>
      <c r="E71" s="23">
        <v>500000</v>
      </c>
      <c r="F71" s="23">
        <v>1000</v>
      </c>
      <c r="G71" s="23">
        <v>200000</v>
      </c>
      <c r="H71" s="23">
        <v>299000</v>
      </c>
      <c r="I71" s="38"/>
      <c r="J71" s="38" t="s">
        <v>46</v>
      </c>
      <c r="K71" s="25" t="s">
        <v>37</v>
      </c>
      <c r="L71" s="26">
        <v>0</v>
      </c>
    </row>
    <row r="72" spans="1:12" ht="26.25">
      <c r="A72" s="71">
        <v>51</v>
      </c>
      <c r="B72" s="20" t="s">
        <v>16</v>
      </c>
      <c r="C72" s="21" t="s">
        <v>26</v>
      </c>
      <c r="D72" s="22" t="s">
        <v>106</v>
      </c>
      <c r="E72" s="23">
        <v>200000</v>
      </c>
      <c r="F72" s="23">
        <v>200000</v>
      </c>
      <c r="G72" s="23"/>
      <c r="H72" s="23"/>
      <c r="I72" s="38"/>
      <c r="J72" s="38" t="s">
        <v>107</v>
      </c>
      <c r="K72" s="25" t="s">
        <v>37</v>
      </c>
      <c r="L72" s="26">
        <v>200000</v>
      </c>
    </row>
    <row r="73" spans="1:12" ht="52.5">
      <c r="A73" s="71">
        <v>52</v>
      </c>
      <c r="B73" s="20" t="s">
        <v>16</v>
      </c>
      <c r="C73" s="21" t="s">
        <v>26</v>
      </c>
      <c r="D73" s="22" t="s">
        <v>108</v>
      </c>
      <c r="E73" s="23">
        <v>100000</v>
      </c>
      <c r="F73" s="23">
        <v>100000</v>
      </c>
      <c r="G73" s="23"/>
      <c r="H73" s="23"/>
      <c r="I73" s="38"/>
      <c r="J73" s="38" t="s">
        <v>107</v>
      </c>
      <c r="K73" s="25" t="s">
        <v>37</v>
      </c>
      <c r="L73" s="26">
        <v>100000</v>
      </c>
    </row>
    <row r="74" spans="1:12" ht="52.5">
      <c r="A74" s="71">
        <v>53</v>
      </c>
      <c r="B74" s="20" t="s">
        <v>16</v>
      </c>
      <c r="C74" s="21" t="s">
        <v>26</v>
      </c>
      <c r="D74" s="22" t="s">
        <v>109</v>
      </c>
      <c r="E74" s="23">
        <v>1000000</v>
      </c>
      <c r="F74" s="23">
        <v>600000</v>
      </c>
      <c r="G74" s="23">
        <v>400000</v>
      </c>
      <c r="H74" s="23"/>
      <c r="I74" s="38"/>
      <c r="J74" s="38" t="s">
        <v>46</v>
      </c>
      <c r="K74" s="25" t="s">
        <v>37</v>
      </c>
      <c r="L74" s="26">
        <v>0</v>
      </c>
    </row>
    <row r="75" spans="1:12" ht="39">
      <c r="A75" s="71">
        <v>54</v>
      </c>
      <c r="B75" s="20" t="s">
        <v>16</v>
      </c>
      <c r="C75" s="21" t="s">
        <v>26</v>
      </c>
      <c r="D75" s="22" t="s">
        <v>110</v>
      </c>
      <c r="E75" s="23">
        <v>321000</v>
      </c>
      <c r="F75" s="23">
        <v>321000</v>
      </c>
      <c r="G75" s="23"/>
      <c r="H75" s="36"/>
      <c r="I75" s="24" t="s">
        <v>111</v>
      </c>
      <c r="J75" s="24"/>
      <c r="K75" s="25" t="s">
        <v>37</v>
      </c>
      <c r="L75" s="26">
        <v>321000</v>
      </c>
    </row>
    <row r="76" spans="1:12" ht="78.75">
      <c r="A76" s="71">
        <v>55</v>
      </c>
      <c r="B76" s="20" t="s">
        <v>16</v>
      </c>
      <c r="C76" s="21" t="s">
        <v>26</v>
      </c>
      <c r="D76" s="22" t="s">
        <v>112</v>
      </c>
      <c r="E76" s="23">
        <v>25000</v>
      </c>
      <c r="F76" s="23">
        <v>25000</v>
      </c>
      <c r="G76" s="23"/>
      <c r="H76" s="23"/>
      <c r="I76" s="38"/>
      <c r="J76" s="38" t="s">
        <v>28</v>
      </c>
      <c r="K76" s="25" t="s">
        <v>63</v>
      </c>
      <c r="L76" s="26">
        <v>25000</v>
      </c>
    </row>
    <row r="77" spans="1:12" ht="78.75">
      <c r="A77" s="71">
        <v>56</v>
      </c>
      <c r="B77" s="20" t="s">
        <v>16</v>
      </c>
      <c r="C77" s="21" t="s">
        <v>26</v>
      </c>
      <c r="D77" s="22" t="s">
        <v>113</v>
      </c>
      <c r="E77" s="23">
        <v>708663.52</v>
      </c>
      <c r="F77" s="23">
        <v>350000</v>
      </c>
      <c r="G77" s="23"/>
      <c r="H77" s="23"/>
      <c r="I77" s="38"/>
      <c r="J77" s="38" t="s">
        <v>19</v>
      </c>
      <c r="K77" s="25" t="s">
        <v>29</v>
      </c>
      <c r="L77" s="26">
        <v>350000</v>
      </c>
    </row>
    <row r="78" spans="1:12" ht="39">
      <c r="A78" s="71">
        <v>57</v>
      </c>
      <c r="B78" s="20" t="s">
        <v>16</v>
      </c>
      <c r="C78" s="21" t="s">
        <v>26</v>
      </c>
      <c r="D78" s="22" t="s">
        <v>114</v>
      </c>
      <c r="E78" s="23">
        <v>200000</v>
      </c>
      <c r="F78" s="23">
        <v>10000</v>
      </c>
      <c r="G78" s="23"/>
      <c r="H78" s="23"/>
      <c r="I78" s="38"/>
      <c r="J78" s="38" t="s">
        <v>115</v>
      </c>
      <c r="K78" s="25" t="s">
        <v>29</v>
      </c>
      <c r="L78" s="26">
        <v>0</v>
      </c>
    </row>
    <row r="79" spans="1:12" ht="39">
      <c r="A79" s="71">
        <v>58</v>
      </c>
      <c r="B79" s="20" t="s">
        <v>16</v>
      </c>
      <c r="C79" s="21" t="s">
        <v>26</v>
      </c>
      <c r="D79" s="22" t="s">
        <v>116</v>
      </c>
      <c r="E79" s="23">
        <v>250000</v>
      </c>
      <c r="F79" s="23">
        <v>250000</v>
      </c>
      <c r="G79" s="23"/>
      <c r="H79" s="23"/>
      <c r="I79" s="38"/>
      <c r="J79" s="38" t="s">
        <v>19</v>
      </c>
      <c r="K79" s="25" t="s">
        <v>29</v>
      </c>
      <c r="L79" s="39">
        <v>250000</v>
      </c>
    </row>
    <row r="80" spans="1:12" ht="26.25">
      <c r="A80" s="71">
        <v>59</v>
      </c>
      <c r="B80" s="20" t="s">
        <v>16</v>
      </c>
      <c r="C80" s="21" t="s">
        <v>26</v>
      </c>
      <c r="D80" s="22" t="s">
        <v>117</v>
      </c>
      <c r="E80" s="23">
        <v>20000</v>
      </c>
      <c r="F80" s="23">
        <v>20000</v>
      </c>
      <c r="G80" s="23"/>
      <c r="H80" s="23"/>
      <c r="I80" s="38"/>
      <c r="J80" s="38" t="s">
        <v>28</v>
      </c>
      <c r="K80" s="25" t="s">
        <v>24</v>
      </c>
      <c r="L80" s="26">
        <v>20000</v>
      </c>
    </row>
    <row r="81" spans="1:12" ht="39">
      <c r="A81" s="71">
        <v>60</v>
      </c>
      <c r="B81" s="20" t="s">
        <v>16</v>
      </c>
      <c r="C81" s="21" t="s">
        <v>26</v>
      </c>
      <c r="D81" s="22" t="s">
        <v>118</v>
      </c>
      <c r="E81" s="23">
        <v>9000</v>
      </c>
      <c r="F81" s="23">
        <v>9000</v>
      </c>
      <c r="G81" s="23"/>
      <c r="H81" s="23"/>
      <c r="I81" s="38"/>
      <c r="J81" s="38" t="s">
        <v>28</v>
      </c>
      <c r="K81" s="25" t="s">
        <v>24</v>
      </c>
      <c r="L81" s="26">
        <v>9000</v>
      </c>
    </row>
    <row r="82" spans="1:12" ht="39">
      <c r="A82" s="71">
        <v>61</v>
      </c>
      <c r="B82" s="20" t="s">
        <v>16</v>
      </c>
      <c r="C82" s="21" t="s">
        <v>26</v>
      </c>
      <c r="D82" s="22" t="s">
        <v>119</v>
      </c>
      <c r="E82" s="23">
        <v>6304202</v>
      </c>
      <c r="F82" s="23">
        <v>6304202</v>
      </c>
      <c r="G82" s="23"/>
      <c r="H82" s="23"/>
      <c r="I82" s="38" t="s">
        <v>104</v>
      </c>
      <c r="J82" s="38"/>
      <c r="K82" s="25" t="s">
        <v>24</v>
      </c>
      <c r="L82" s="26">
        <v>0</v>
      </c>
    </row>
    <row r="83" spans="1:12" ht="52.5">
      <c r="A83" s="71">
        <v>62</v>
      </c>
      <c r="B83" s="20" t="s">
        <v>16</v>
      </c>
      <c r="C83" s="21" t="s">
        <v>26</v>
      </c>
      <c r="D83" s="22" t="s">
        <v>120</v>
      </c>
      <c r="E83" s="23">
        <v>1000000</v>
      </c>
      <c r="F83" s="23">
        <v>100000</v>
      </c>
      <c r="G83" s="23">
        <v>900000</v>
      </c>
      <c r="H83" s="23"/>
      <c r="I83" s="38"/>
      <c r="J83" s="38" t="s">
        <v>28</v>
      </c>
      <c r="K83" s="25" t="s">
        <v>24</v>
      </c>
      <c r="L83" s="26">
        <v>100000</v>
      </c>
    </row>
    <row r="84" spans="1:12" ht="52.5">
      <c r="A84" s="71">
        <v>63</v>
      </c>
      <c r="B84" s="20" t="s">
        <v>16</v>
      </c>
      <c r="C84" s="21" t="s">
        <v>26</v>
      </c>
      <c r="D84" s="22" t="s">
        <v>121</v>
      </c>
      <c r="E84" s="36">
        <v>60000</v>
      </c>
      <c r="F84" s="23">
        <v>60000</v>
      </c>
      <c r="G84" s="23"/>
      <c r="H84" s="23"/>
      <c r="I84" s="38"/>
      <c r="J84" s="38" t="s">
        <v>28</v>
      </c>
      <c r="K84" s="25" t="s">
        <v>20</v>
      </c>
      <c r="L84" s="39">
        <v>60000</v>
      </c>
    </row>
    <row r="85" spans="1:12" ht="26.25">
      <c r="A85" s="71">
        <v>64</v>
      </c>
      <c r="B85" s="20" t="s">
        <v>16</v>
      </c>
      <c r="C85" s="21" t="s">
        <v>26</v>
      </c>
      <c r="D85" s="22" t="s">
        <v>122</v>
      </c>
      <c r="E85" s="36">
        <v>30000</v>
      </c>
      <c r="F85" s="23">
        <v>10000</v>
      </c>
      <c r="G85" s="23">
        <v>10000</v>
      </c>
      <c r="H85" s="23">
        <v>10000</v>
      </c>
      <c r="I85" s="38"/>
      <c r="J85" s="38" t="s">
        <v>28</v>
      </c>
      <c r="K85" s="25" t="s">
        <v>20</v>
      </c>
      <c r="L85" s="39">
        <v>10000</v>
      </c>
    </row>
    <row r="86" spans="1:12" ht="26.25">
      <c r="A86" s="71">
        <v>65</v>
      </c>
      <c r="B86" s="20" t="s">
        <v>16</v>
      </c>
      <c r="C86" s="21" t="s">
        <v>26</v>
      </c>
      <c r="D86" s="22" t="s">
        <v>123</v>
      </c>
      <c r="E86" s="36">
        <v>45000</v>
      </c>
      <c r="F86" s="23">
        <v>45000</v>
      </c>
      <c r="G86" s="23"/>
      <c r="H86" s="23"/>
      <c r="I86" s="38"/>
      <c r="J86" s="38" t="s">
        <v>28</v>
      </c>
      <c r="K86" s="25" t="s">
        <v>20</v>
      </c>
      <c r="L86" s="39">
        <v>45000</v>
      </c>
    </row>
    <row r="87" spans="1:12" s="1" customFormat="1" ht="39">
      <c r="A87" s="71">
        <v>66</v>
      </c>
      <c r="B87" s="20" t="s">
        <v>16</v>
      </c>
      <c r="C87" s="21" t="s">
        <v>26</v>
      </c>
      <c r="D87" s="22" t="s">
        <v>124</v>
      </c>
      <c r="E87" s="23">
        <v>25000</v>
      </c>
      <c r="F87" s="23">
        <v>25000</v>
      </c>
      <c r="G87" s="23"/>
      <c r="H87" s="23"/>
      <c r="I87" s="38"/>
      <c r="J87" s="38" t="s">
        <v>28</v>
      </c>
      <c r="K87" s="25" t="s">
        <v>31</v>
      </c>
      <c r="L87" s="26">
        <v>25000</v>
      </c>
    </row>
    <row r="88" spans="1:12" ht="39">
      <c r="A88" s="71">
        <v>67</v>
      </c>
      <c r="B88" s="20" t="s">
        <v>16</v>
      </c>
      <c r="C88" s="21" t="s">
        <v>26</v>
      </c>
      <c r="D88" s="22" t="s">
        <v>125</v>
      </c>
      <c r="E88" s="23">
        <v>40000</v>
      </c>
      <c r="F88" s="23">
        <v>40000</v>
      </c>
      <c r="G88" s="23"/>
      <c r="H88" s="23"/>
      <c r="I88" s="38"/>
      <c r="J88" s="38" t="s">
        <v>28</v>
      </c>
      <c r="K88" s="25" t="s">
        <v>31</v>
      </c>
      <c r="L88" s="26">
        <v>40000</v>
      </c>
    </row>
    <row r="89" spans="1:12" ht="78.75">
      <c r="A89" s="71">
        <v>68</v>
      </c>
      <c r="B89" s="20" t="s">
        <v>16</v>
      </c>
      <c r="C89" s="21" t="s">
        <v>26</v>
      </c>
      <c r="D89" s="22" t="s">
        <v>126</v>
      </c>
      <c r="E89" s="36">
        <v>44686000.01</v>
      </c>
      <c r="F89" s="36">
        <v>4933047.88</v>
      </c>
      <c r="G89" s="36">
        <v>9866095.75</v>
      </c>
      <c r="H89" s="36">
        <v>29906856.38</v>
      </c>
      <c r="I89" s="36"/>
      <c r="J89" s="36" t="s">
        <v>104</v>
      </c>
      <c r="K89" s="82" t="s">
        <v>44</v>
      </c>
      <c r="L89" s="39">
        <v>0</v>
      </c>
    </row>
    <row r="90" spans="1:12" ht="52.5">
      <c r="A90" s="71">
        <v>69</v>
      </c>
      <c r="B90" s="20" t="s">
        <v>16</v>
      </c>
      <c r="C90" s="21" t="s">
        <v>26</v>
      </c>
      <c r="D90" s="22" t="s">
        <v>127</v>
      </c>
      <c r="E90" s="36">
        <v>250000</v>
      </c>
      <c r="F90" s="36">
        <v>250000</v>
      </c>
      <c r="G90" s="56"/>
      <c r="H90" s="56"/>
      <c r="I90" s="29"/>
      <c r="J90" s="21" t="s">
        <v>107</v>
      </c>
      <c r="K90" s="25" t="s">
        <v>44</v>
      </c>
      <c r="L90" s="39">
        <v>250000</v>
      </c>
    </row>
    <row r="91" spans="1:12" ht="52.5">
      <c r="A91" s="71">
        <v>70</v>
      </c>
      <c r="B91" s="20" t="s">
        <v>16</v>
      </c>
      <c r="C91" s="21" t="s">
        <v>26</v>
      </c>
      <c r="D91" s="22" t="s">
        <v>128</v>
      </c>
      <c r="E91" s="36">
        <v>250000</v>
      </c>
      <c r="F91" s="36">
        <v>250000</v>
      </c>
      <c r="G91" s="56"/>
      <c r="H91" s="56"/>
      <c r="I91" s="29"/>
      <c r="J91" s="21" t="s">
        <v>107</v>
      </c>
      <c r="K91" s="25" t="s">
        <v>44</v>
      </c>
      <c r="L91" s="39">
        <v>250000</v>
      </c>
    </row>
    <row r="92" spans="1:12" ht="39">
      <c r="A92" s="71">
        <v>71</v>
      </c>
      <c r="B92" s="20" t="s">
        <v>16</v>
      </c>
      <c r="C92" s="21" t="s">
        <v>26</v>
      </c>
      <c r="D92" s="22" t="s">
        <v>129</v>
      </c>
      <c r="E92" s="36">
        <v>400000</v>
      </c>
      <c r="F92" s="36">
        <v>50000</v>
      </c>
      <c r="G92" s="56"/>
      <c r="H92" s="56"/>
      <c r="I92" s="29"/>
      <c r="J92" s="36" t="s">
        <v>104</v>
      </c>
      <c r="K92" s="82" t="s">
        <v>24</v>
      </c>
      <c r="L92" s="39">
        <v>0</v>
      </c>
    </row>
    <row r="93" spans="1:12" ht="39">
      <c r="A93" s="71">
        <v>72</v>
      </c>
      <c r="B93" s="20" t="s">
        <v>16</v>
      </c>
      <c r="C93" s="21" t="s">
        <v>26</v>
      </c>
      <c r="D93" s="22" t="s">
        <v>130</v>
      </c>
      <c r="E93" s="36">
        <v>120000</v>
      </c>
      <c r="F93" s="36">
        <v>120000</v>
      </c>
      <c r="G93" s="36"/>
      <c r="H93" s="36"/>
      <c r="I93" s="24"/>
      <c r="J93" s="24" t="s">
        <v>104</v>
      </c>
      <c r="K93" s="25" t="s">
        <v>58</v>
      </c>
      <c r="L93" s="39">
        <v>0</v>
      </c>
    </row>
    <row r="94" spans="1:12" ht="39">
      <c r="A94" s="71">
        <v>73</v>
      </c>
      <c r="B94" s="20" t="s">
        <v>16</v>
      </c>
      <c r="C94" s="21" t="s">
        <v>26</v>
      </c>
      <c r="D94" s="22" t="s">
        <v>131</v>
      </c>
      <c r="E94" s="23">
        <v>4165000</v>
      </c>
      <c r="F94" s="23">
        <v>4165000</v>
      </c>
      <c r="G94" s="23"/>
      <c r="H94" s="23"/>
      <c r="I94" s="38" t="s">
        <v>46</v>
      </c>
      <c r="J94" s="38"/>
      <c r="K94" s="25" t="s">
        <v>63</v>
      </c>
      <c r="L94" s="39">
        <v>0</v>
      </c>
    </row>
    <row r="95" spans="1:12" ht="26.25">
      <c r="A95" s="71">
        <v>74</v>
      </c>
      <c r="B95" s="20" t="s">
        <v>16</v>
      </c>
      <c r="C95" s="21" t="s">
        <v>26</v>
      </c>
      <c r="D95" s="22" t="s">
        <v>132</v>
      </c>
      <c r="E95" s="54">
        <v>10000000</v>
      </c>
      <c r="F95" s="54">
        <v>1000000</v>
      </c>
      <c r="G95" s="54">
        <v>6000000</v>
      </c>
      <c r="H95" s="54">
        <v>3000000</v>
      </c>
      <c r="I95" s="24"/>
      <c r="J95" s="24" t="s">
        <v>104</v>
      </c>
      <c r="K95" s="25" t="s">
        <v>63</v>
      </c>
      <c r="L95" s="39">
        <v>0</v>
      </c>
    </row>
    <row r="96" spans="1:12" ht="39">
      <c r="A96" s="71">
        <v>75</v>
      </c>
      <c r="B96" s="20" t="s">
        <v>16</v>
      </c>
      <c r="C96" s="21" t="s">
        <v>26</v>
      </c>
      <c r="D96" s="22" t="s">
        <v>133</v>
      </c>
      <c r="E96" s="36">
        <v>500000</v>
      </c>
      <c r="F96" s="36">
        <v>250000</v>
      </c>
      <c r="G96" s="36">
        <v>250000</v>
      </c>
      <c r="H96" s="36"/>
      <c r="I96" s="24"/>
      <c r="J96" s="24" t="s">
        <v>28</v>
      </c>
      <c r="K96" s="25" t="s">
        <v>63</v>
      </c>
      <c r="L96" s="39">
        <v>250000</v>
      </c>
    </row>
    <row r="97" spans="1:12" ht="52.5">
      <c r="A97" s="71">
        <v>76</v>
      </c>
      <c r="B97" s="20" t="s">
        <v>16</v>
      </c>
      <c r="C97" s="21" t="s">
        <v>64</v>
      </c>
      <c r="D97" s="22" t="s">
        <v>134</v>
      </c>
      <c r="E97" s="36">
        <v>30000</v>
      </c>
      <c r="F97" s="36">
        <v>30000</v>
      </c>
      <c r="G97" s="36"/>
      <c r="H97" s="36"/>
      <c r="I97" s="24"/>
      <c r="J97" s="38" t="s">
        <v>28</v>
      </c>
      <c r="K97" s="25" t="s">
        <v>58</v>
      </c>
      <c r="L97" s="39">
        <v>30000</v>
      </c>
    </row>
    <row r="98" spans="1:12" ht="52.5">
      <c r="A98" s="71">
        <v>77</v>
      </c>
      <c r="B98" s="20" t="s">
        <v>16</v>
      </c>
      <c r="C98" s="21" t="s">
        <v>26</v>
      </c>
      <c r="D98" s="22" t="s">
        <v>135</v>
      </c>
      <c r="E98" s="36">
        <v>74000</v>
      </c>
      <c r="F98" s="36">
        <v>74000</v>
      </c>
      <c r="G98" s="36"/>
      <c r="H98" s="36"/>
      <c r="I98" s="24"/>
      <c r="J98" s="38" t="s">
        <v>28</v>
      </c>
      <c r="K98" s="25" t="s">
        <v>63</v>
      </c>
      <c r="L98" s="39">
        <v>74000</v>
      </c>
    </row>
    <row r="99" spans="1:12" ht="39">
      <c r="A99" s="71">
        <v>78</v>
      </c>
      <c r="B99" s="20" t="s">
        <v>16</v>
      </c>
      <c r="C99" s="21" t="s">
        <v>26</v>
      </c>
      <c r="D99" s="22" t="s">
        <v>136</v>
      </c>
      <c r="E99" s="36">
        <v>300000</v>
      </c>
      <c r="F99" s="36">
        <v>150000</v>
      </c>
      <c r="G99" s="36"/>
      <c r="H99" s="36"/>
      <c r="I99" s="24"/>
      <c r="J99" s="38" t="s">
        <v>19</v>
      </c>
      <c r="K99" s="25" t="s">
        <v>37</v>
      </c>
      <c r="L99" s="39">
        <v>150000</v>
      </c>
    </row>
    <row r="100" spans="1:12" ht="26.25">
      <c r="A100" s="71">
        <v>79</v>
      </c>
      <c r="B100" s="20" t="s">
        <v>16</v>
      </c>
      <c r="C100" s="21" t="s">
        <v>64</v>
      </c>
      <c r="D100" s="22" t="s">
        <v>137</v>
      </c>
      <c r="E100" s="36">
        <v>50000</v>
      </c>
      <c r="F100" s="36">
        <v>50000</v>
      </c>
      <c r="G100" s="36"/>
      <c r="H100" s="36"/>
      <c r="I100" s="24"/>
      <c r="J100" s="38" t="s">
        <v>28</v>
      </c>
      <c r="K100" s="25" t="s">
        <v>58</v>
      </c>
      <c r="L100" s="39">
        <v>50000</v>
      </c>
    </row>
    <row r="101" spans="1:12" s="1" customFormat="1" ht="18" customHeight="1">
      <c r="A101" s="43"/>
      <c r="B101" s="61"/>
      <c r="C101" s="44"/>
      <c r="D101" s="30" t="s">
        <v>32</v>
      </c>
      <c r="E101" s="75">
        <f>SUBTOTAL(9,E70:E100)</f>
        <v>72262865.53</v>
      </c>
      <c r="F101" s="75">
        <f>SUBTOTAL(9,F70:F100)</f>
        <v>19793249.88</v>
      </c>
      <c r="G101" s="75">
        <f>SUBTOTAL(9,G70:G100)</f>
        <v>17626095.75</v>
      </c>
      <c r="H101" s="75">
        <f>SUBTOTAL(9,H70:H100)</f>
        <v>33215856.38</v>
      </c>
      <c r="I101" s="76"/>
      <c r="J101" s="63"/>
      <c r="K101" s="46"/>
      <c r="L101" s="77">
        <f>SUBTOTAL(9,L70:L100)</f>
        <v>2609000</v>
      </c>
    </row>
    <row r="102" spans="1:12" s="1" customFormat="1" ht="18" customHeight="1">
      <c r="A102" s="43"/>
      <c r="B102" s="61"/>
      <c r="C102" s="44"/>
      <c r="D102" s="44" t="s">
        <v>33</v>
      </c>
      <c r="E102" s="75">
        <f>SUBTOTAL(9,E55:E101)</f>
        <v>75064025.44</v>
      </c>
      <c r="F102" s="75">
        <f>SUBTOTAL(9,F55:F101)</f>
        <v>20653159.86</v>
      </c>
      <c r="G102" s="75">
        <f>SUBTOTAL(9,G55:G101)</f>
        <v>17626095.75</v>
      </c>
      <c r="H102" s="75">
        <f>SUBTOTAL(9,H55:H101)</f>
        <v>33215856.38</v>
      </c>
      <c r="I102" s="44"/>
      <c r="J102" s="44"/>
      <c r="K102" s="46"/>
      <c r="L102" s="77">
        <f>SUBTOTAL(9,L55:L101)</f>
        <v>3249435.11</v>
      </c>
    </row>
    <row r="103" spans="1:12" ht="12.75">
      <c r="A103" s="243" t="s">
        <v>138</v>
      </c>
      <c r="B103" s="243"/>
      <c r="C103" s="243"/>
      <c r="D103" s="243"/>
      <c r="E103" s="245"/>
      <c r="F103" s="245"/>
      <c r="G103" s="245"/>
      <c r="H103" s="245"/>
      <c r="I103" s="243"/>
      <c r="J103" s="243"/>
      <c r="K103" s="244"/>
      <c r="L103" s="83"/>
    </row>
    <row r="104" spans="1:12" ht="52.5">
      <c r="A104" s="84">
        <v>80</v>
      </c>
      <c r="B104" s="50"/>
      <c r="C104" s="13" t="s">
        <v>17</v>
      </c>
      <c r="D104" s="14" t="s">
        <v>139</v>
      </c>
      <c r="E104" s="51">
        <v>26495.72</v>
      </c>
      <c r="F104" s="51">
        <v>4000</v>
      </c>
      <c r="G104" s="51"/>
      <c r="H104" s="51"/>
      <c r="I104" s="79" t="s">
        <v>19</v>
      </c>
      <c r="J104" s="79"/>
      <c r="K104" s="17" t="s">
        <v>37</v>
      </c>
      <c r="L104" s="52">
        <v>4000</v>
      </c>
    </row>
    <row r="105" spans="1:12" ht="26.25">
      <c r="A105" s="84">
        <v>81</v>
      </c>
      <c r="B105" s="20"/>
      <c r="C105" s="21" t="s">
        <v>17</v>
      </c>
      <c r="D105" s="22" t="s">
        <v>140</v>
      </c>
      <c r="E105" s="23">
        <v>130486.61</v>
      </c>
      <c r="F105" s="23">
        <v>130486.61</v>
      </c>
      <c r="G105" s="23"/>
      <c r="H105" s="23"/>
      <c r="I105" s="38" t="s">
        <v>92</v>
      </c>
      <c r="J105" s="38"/>
      <c r="K105" s="25" t="s">
        <v>37</v>
      </c>
      <c r="L105" s="39">
        <v>0</v>
      </c>
    </row>
    <row r="106" spans="1:12" ht="39">
      <c r="A106" s="84">
        <v>82</v>
      </c>
      <c r="B106" s="20" t="s">
        <v>16</v>
      </c>
      <c r="C106" s="21" t="s">
        <v>17</v>
      </c>
      <c r="D106" s="22" t="s">
        <v>141</v>
      </c>
      <c r="E106" s="23">
        <v>1180000</v>
      </c>
      <c r="F106" s="23">
        <v>400000</v>
      </c>
      <c r="G106" s="23">
        <v>780000</v>
      </c>
      <c r="H106" s="23"/>
      <c r="I106" s="24" t="s">
        <v>142</v>
      </c>
      <c r="J106" s="38"/>
      <c r="K106" s="25" t="s">
        <v>37</v>
      </c>
      <c r="L106" s="39">
        <v>0</v>
      </c>
    </row>
    <row r="107" spans="1:12" ht="52.5">
      <c r="A107" s="84">
        <v>83</v>
      </c>
      <c r="B107" s="20" t="s">
        <v>16</v>
      </c>
      <c r="C107" s="21" t="s">
        <v>17</v>
      </c>
      <c r="D107" s="22" t="s">
        <v>143</v>
      </c>
      <c r="E107" s="36">
        <v>465312.73</v>
      </c>
      <c r="F107" s="36">
        <v>150000</v>
      </c>
      <c r="G107" s="36"/>
      <c r="H107" s="36"/>
      <c r="I107" s="24" t="s">
        <v>144</v>
      </c>
      <c r="J107" s="24"/>
      <c r="K107" s="25" t="s">
        <v>29</v>
      </c>
      <c r="L107" s="39">
        <v>0</v>
      </c>
    </row>
    <row r="108" spans="1:12" ht="26.25">
      <c r="A108" s="84">
        <v>84</v>
      </c>
      <c r="B108" s="20" t="s">
        <v>16</v>
      </c>
      <c r="C108" s="21" t="s">
        <v>17</v>
      </c>
      <c r="D108" s="22" t="s">
        <v>145</v>
      </c>
      <c r="E108" s="36">
        <v>9086.59</v>
      </c>
      <c r="F108" s="36">
        <v>9806.59</v>
      </c>
      <c r="G108" s="36"/>
      <c r="H108" s="36"/>
      <c r="I108" s="24" t="s">
        <v>23</v>
      </c>
      <c r="J108" s="24"/>
      <c r="K108" s="25" t="s">
        <v>29</v>
      </c>
      <c r="L108" s="39">
        <v>9806.59</v>
      </c>
    </row>
    <row r="109" spans="1:12" ht="26.25">
      <c r="A109" s="84">
        <v>85</v>
      </c>
      <c r="B109" s="20" t="s">
        <v>16</v>
      </c>
      <c r="C109" s="21" t="s">
        <v>17</v>
      </c>
      <c r="D109" s="22" t="s">
        <v>146</v>
      </c>
      <c r="E109" s="36">
        <v>52161.77</v>
      </c>
      <c r="F109" s="36">
        <v>52161.77</v>
      </c>
      <c r="G109" s="36"/>
      <c r="H109" s="36"/>
      <c r="I109" s="24" t="s">
        <v>147</v>
      </c>
      <c r="J109" s="24"/>
      <c r="K109" s="25" t="s">
        <v>29</v>
      </c>
      <c r="L109" s="39">
        <v>52161.77</v>
      </c>
    </row>
    <row r="110" spans="1:12" ht="66">
      <c r="A110" s="84">
        <v>86</v>
      </c>
      <c r="B110" s="20" t="s">
        <v>16</v>
      </c>
      <c r="C110" s="21" t="s">
        <v>17</v>
      </c>
      <c r="D110" s="22" t="s">
        <v>148</v>
      </c>
      <c r="E110" s="23">
        <v>1479675.28</v>
      </c>
      <c r="F110" s="54">
        <v>479675.28</v>
      </c>
      <c r="G110" s="54"/>
      <c r="H110" s="23"/>
      <c r="I110" s="24" t="s">
        <v>149</v>
      </c>
      <c r="J110" s="38"/>
      <c r="K110" s="25" t="s">
        <v>24</v>
      </c>
      <c r="L110" s="39">
        <v>479675.28</v>
      </c>
    </row>
    <row r="111" spans="1:12" ht="26.25">
      <c r="A111" s="84">
        <v>87</v>
      </c>
      <c r="B111" s="20" t="s">
        <v>16</v>
      </c>
      <c r="C111" s="21" t="s">
        <v>17</v>
      </c>
      <c r="D111" s="22" t="s">
        <v>150</v>
      </c>
      <c r="E111" s="23">
        <v>195000</v>
      </c>
      <c r="F111" s="23">
        <v>195000</v>
      </c>
      <c r="G111" s="23"/>
      <c r="H111" s="23"/>
      <c r="I111" s="38" t="s">
        <v>89</v>
      </c>
      <c r="J111" s="21"/>
      <c r="K111" s="25" t="s">
        <v>20</v>
      </c>
      <c r="L111" s="39">
        <v>0</v>
      </c>
    </row>
    <row r="112" spans="1:12" ht="52.5">
      <c r="A112" s="84">
        <v>88</v>
      </c>
      <c r="B112" s="20" t="s">
        <v>16</v>
      </c>
      <c r="C112" s="21" t="s">
        <v>17</v>
      </c>
      <c r="D112" s="22" t="s">
        <v>151</v>
      </c>
      <c r="E112" s="23">
        <v>1293000</v>
      </c>
      <c r="F112" s="23">
        <v>1139442.5</v>
      </c>
      <c r="G112" s="23">
        <f>E112-F112</f>
        <v>153557.5</v>
      </c>
      <c r="H112" s="36"/>
      <c r="I112" s="24" t="s">
        <v>152</v>
      </c>
      <c r="J112" s="85"/>
      <c r="K112" s="25" t="s">
        <v>20</v>
      </c>
      <c r="L112" s="39">
        <v>139442.5</v>
      </c>
    </row>
    <row r="113" spans="1:12" ht="39">
      <c r="A113" s="84">
        <v>89</v>
      </c>
      <c r="B113" s="20" t="s">
        <v>16</v>
      </c>
      <c r="C113" s="21" t="s">
        <v>17</v>
      </c>
      <c r="D113" s="22" t="s">
        <v>153</v>
      </c>
      <c r="E113" s="23">
        <v>103251.39</v>
      </c>
      <c r="F113" s="23">
        <v>103251.39</v>
      </c>
      <c r="G113" s="23"/>
      <c r="H113" s="23"/>
      <c r="I113" s="38"/>
      <c r="J113" s="38" t="s">
        <v>28</v>
      </c>
      <c r="K113" s="25" t="s">
        <v>20</v>
      </c>
      <c r="L113" s="39">
        <v>103251.39</v>
      </c>
    </row>
    <row r="114" spans="1:12" ht="26.25">
      <c r="A114" s="84">
        <v>90</v>
      </c>
      <c r="B114" s="20" t="s">
        <v>16</v>
      </c>
      <c r="C114" s="21" t="s">
        <v>17</v>
      </c>
      <c r="D114" s="22" t="s">
        <v>154</v>
      </c>
      <c r="E114" s="23">
        <v>85000</v>
      </c>
      <c r="F114" s="23">
        <v>85000</v>
      </c>
      <c r="G114" s="23"/>
      <c r="H114" s="23"/>
      <c r="I114" s="38"/>
      <c r="J114" s="38" t="s">
        <v>28</v>
      </c>
      <c r="K114" s="25" t="s">
        <v>20</v>
      </c>
      <c r="L114" s="39">
        <v>85000</v>
      </c>
    </row>
    <row r="115" spans="1:12" ht="39">
      <c r="A115" s="84">
        <v>91</v>
      </c>
      <c r="B115" s="20" t="s">
        <v>16</v>
      </c>
      <c r="C115" s="21" t="s">
        <v>17</v>
      </c>
      <c r="D115" s="22" t="s">
        <v>155</v>
      </c>
      <c r="E115" s="23">
        <v>2000</v>
      </c>
      <c r="F115" s="23">
        <v>2000</v>
      </c>
      <c r="G115" s="23"/>
      <c r="H115" s="23"/>
      <c r="I115" s="38"/>
      <c r="J115" s="38" t="s">
        <v>28</v>
      </c>
      <c r="K115" s="25" t="s">
        <v>20</v>
      </c>
      <c r="L115" s="39">
        <v>2000</v>
      </c>
    </row>
    <row r="116" spans="1:12" ht="52.5">
      <c r="A116" s="84">
        <v>92</v>
      </c>
      <c r="B116" s="20" t="s">
        <v>16</v>
      </c>
      <c r="C116" s="21" t="s">
        <v>17</v>
      </c>
      <c r="D116" s="22" t="s">
        <v>156</v>
      </c>
      <c r="E116" s="23">
        <v>110248.19</v>
      </c>
      <c r="F116" s="23">
        <v>110248.19</v>
      </c>
      <c r="G116" s="23"/>
      <c r="H116" s="23"/>
      <c r="I116" s="38" t="s">
        <v>157</v>
      </c>
      <c r="J116" s="38"/>
      <c r="K116" s="25" t="s">
        <v>31</v>
      </c>
      <c r="L116" s="39">
        <v>0</v>
      </c>
    </row>
    <row r="117" spans="1:12" ht="52.5">
      <c r="A117" s="84">
        <v>93</v>
      </c>
      <c r="B117" s="20" t="s">
        <v>16</v>
      </c>
      <c r="C117" s="21" t="s">
        <v>17</v>
      </c>
      <c r="D117" s="22" t="s">
        <v>158</v>
      </c>
      <c r="E117" s="23">
        <v>328801.25</v>
      </c>
      <c r="F117" s="23">
        <v>154906.54</v>
      </c>
      <c r="G117" s="23"/>
      <c r="H117" s="23"/>
      <c r="I117" s="24" t="s">
        <v>95</v>
      </c>
      <c r="J117" s="22"/>
      <c r="K117" s="25" t="s">
        <v>58</v>
      </c>
      <c r="L117" s="39">
        <v>0</v>
      </c>
    </row>
    <row r="118" spans="1:12" ht="52.5">
      <c r="A118" s="84">
        <v>94</v>
      </c>
      <c r="B118" s="20" t="s">
        <v>16</v>
      </c>
      <c r="C118" s="21" t="s">
        <v>17</v>
      </c>
      <c r="D118" s="22" t="s">
        <v>159</v>
      </c>
      <c r="E118" s="23">
        <v>195715.47</v>
      </c>
      <c r="F118" s="23">
        <v>195715.47</v>
      </c>
      <c r="G118" s="23"/>
      <c r="H118" s="23"/>
      <c r="I118" s="38" t="s">
        <v>160</v>
      </c>
      <c r="J118" s="38"/>
      <c r="K118" s="25" t="s">
        <v>58</v>
      </c>
      <c r="L118" s="39">
        <v>95715.47</v>
      </c>
    </row>
    <row r="119" spans="1:12" ht="132">
      <c r="A119" s="84">
        <v>95</v>
      </c>
      <c r="B119" s="20" t="s">
        <v>16</v>
      </c>
      <c r="C119" s="21" t="s">
        <v>17</v>
      </c>
      <c r="D119" s="22" t="s">
        <v>161</v>
      </c>
      <c r="E119" s="23">
        <v>312988.72</v>
      </c>
      <c r="F119" s="23">
        <v>312988.72</v>
      </c>
      <c r="G119" s="23"/>
      <c r="H119" s="23"/>
      <c r="I119" s="24" t="s">
        <v>162</v>
      </c>
      <c r="J119" s="38"/>
      <c r="K119" s="25" t="s">
        <v>58</v>
      </c>
      <c r="L119" s="39">
        <v>232988.72</v>
      </c>
    </row>
    <row r="120" spans="1:12" ht="52.5">
      <c r="A120" s="84">
        <v>96</v>
      </c>
      <c r="B120" s="20" t="s">
        <v>16</v>
      </c>
      <c r="C120" s="21" t="s">
        <v>17</v>
      </c>
      <c r="D120" s="22" t="s">
        <v>163</v>
      </c>
      <c r="E120" s="23">
        <v>1787724.73</v>
      </c>
      <c r="F120" s="23">
        <v>1787724.73</v>
      </c>
      <c r="G120" s="23"/>
      <c r="H120" s="23"/>
      <c r="I120" s="38" t="s">
        <v>46</v>
      </c>
      <c r="J120" s="38"/>
      <c r="K120" s="86" t="s">
        <v>24</v>
      </c>
      <c r="L120" s="39">
        <v>0</v>
      </c>
    </row>
    <row r="121" spans="1:12" ht="52.5">
      <c r="A121" s="84">
        <v>97</v>
      </c>
      <c r="B121" s="20" t="s">
        <v>16</v>
      </c>
      <c r="C121" s="21" t="s">
        <v>21</v>
      </c>
      <c r="D121" s="22" t="s">
        <v>164</v>
      </c>
      <c r="E121" s="23">
        <v>29374.22</v>
      </c>
      <c r="F121" s="23">
        <v>10000</v>
      </c>
      <c r="G121" s="23"/>
      <c r="H121" s="23"/>
      <c r="I121" s="38" t="s">
        <v>19</v>
      </c>
      <c r="J121" s="38"/>
      <c r="K121" s="25" t="s">
        <v>37</v>
      </c>
      <c r="L121" s="26">
        <v>10000</v>
      </c>
    </row>
    <row r="122" spans="1:12" ht="26.25">
      <c r="A122" s="84">
        <v>98</v>
      </c>
      <c r="B122" s="20" t="s">
        <v>16</v>
      </c>
      <c r="C122" s="21" t="s">
        <v>21</v>
      </c>
      <c r="D122" s="22" t="s">
        <v>165</v>
      </c>
      <c r="E122" s="23">
        <v>42733.84</v>
      </c>
      <c r="F122" s="23">
        <v>11493.75</v>
      </c>
      <c r="G122" s="23"/>
      <c r="H122" s="23"/>
      <c r="I122" s="38" t="s">
        <v>19</v>
      </c>
      <c r="J122" s="38"/>
      <c r="K122" s="25" t="s">
        <v>37</v>
      </c>
      <c r="L122" s="26">
        <v>11493.75</v>
      </c>
    </row>
    <row r="123" spans="1:12" ht="26.25">
      <c r="A123" s="84">
        <v>99</v>
      </c>
      <c r="B123" s="20" t="s">
        <v>16</v>
      </c>
      <c r="C123" s="21" t="s">
        <v>21</v>
      </c>
      <c r="D123" s="22" t="s">
        <v>166</v>
      </c>
      <c r="E123" s="23">
        <v>2026</v>
      </c>
      <c r="F123" s="23">
        <v>2026</v>
      </c>
      <c r="G123" s="23"/>
      <c r="H123" s="23"/>
      <c r="I123" s="38" t="s">
        <v>92</v>
      </c>
      <c r="J123" s="21"/>
      <c r="K123" s="25" t="s">
        <v>63</v>
      </c>
      <c r="L123" s="26">
        <v>2026</v>
      </c>
    </row>
    <row r="124" spans="1:12" ht="52.5">
      <c r="A124" s="84">
        <v>100</v>
      </c>
      <c r="B124" s="20" t="s">
        <v>16</v>
      </c>
      <c r="C124" s="21" t="s">
        <v>21</v>
      </c>
      <c r="D124" s="22" t="s">
        <v>167</v>
      </c>
      <c r="E124" s="23">
        <v>1163435.81</v>
      </c>
      <c r="F124" s="54">
        <v>9542.73</v>
      </c>
      <c r="G124" s="54"/>
      <c r="H124" s="23"/>
      <c r="I124" s="24" t="s">
        <v>168</v>
      </c>
      <c r="J124" s="38"/>
      <c r="K124" s="25" t="s">
        <v>24</v>
      </c>
      <c r="L124" s="39">
        <v>9542.73</v>
      </c>
    </row>
    <row r="125" spans="1:12" ht="39">
      <c r="A125" s="84">
        <v>101</v>
      </c>
      <c r="B125" s="20" t="s">
        <v>16</v>
      </c>
      <c r="C125" s="21" t="s">
        <v>21</v>
      </c>
      <c r="D125" s="22" t="s">
        <v>169</v>
      </c>
      <c r="E125" s="23">
        <v>6639.99</v>
      </c>
      <c r="F125" s="23">
        <v>744.84</v>
      </c>
      <c r="G125" s="23"/>
      <c r="H125" s="23"/>
      <c r="I125" s="38" t="s">
        <v>23</v>
      </c>
      <c r="J125" s="38"/>
      <c r="K125" s="25" t="s">
        <v>24</v>
      </c>
      <c r="L125" s="39">
        <v>744.84</v>
      </c>
    </row>
    <row r="126" spans="1:12" ht="12.75">
      <c r="A126" s="84">
        <v>102</v>
      </c>
      <c r="B126" s="20" t="s">
        <v>16</v>
      </c>
      <c r="C126" s="21" t="s">
        <v>21</v>
      </c>
      <c r="D126" s="22" t="s">
        <v>170</v>
      </c>
      <c r="E126" s="23">
        <v>1920.2</v>
      </c>
      <c r="F126" s="23">
        <v>1920.2</v>
      </c>
      <c r="G126" s="23"/>
      <c r="H126" s="23"/>
      <c r="I126" s="38"/>
      <c r="J126" s="38" t="s">
        <v>28</v>
      </c>
      <c r="K126" s="25" t="s">
        <v>20</v>
      </c>
      <c r="L126" s="39">
        <v>1920.2</v>
      </c>
    </row>
    <row r="127" spans="1:12" ht="52.5">
      <c r="A127" s="84">
        <v>103</v>
      </c>
      <c r="B127" s="20" t="s">
        <v>16</v>
      </c>
      <c r="C127" s="21" t="s">
        <v>21</v>
      </c>
      <c r="D127" s="22" t="s">
        <v>171</v>
      </c>
      <c r="E127" s="23">
        <v>4214.56</v>
      </c>
      <c r="F127" s="23">
        <v>1000</v>
      </c>
      <c r="G127" s="23"/>
      <c r="H127" s="23"/>
      <c r="I127" s="38" t="s">
        <v>19</v>
      </c>
      <c r="J127" s="38"/>
      <c r="K127" s="25" t="s">
        <v>37</v>
      </c>
      <c r="L127" s="26">
        <v>1000</v>
      </c>
    </row>
    <row r="128" spans="1:12" ht="39">
      <c r="A128" s="84">
        <v>104</v>
      </c>
      <c r="B128" s="20" t="s">
        <v>16</v>
      </c>
      <c r="C128" s="21" t="s">
        <v>21</v>
      </c>
      <c r="D128" s="22" t="s">
        <v>172</v>
      </c>
      <c r="E128" s="23">
        <v>93373.66</v>
      </c>
      <c r="F128" s="23">
        <v>43500</v>
      </c>
      <c r="G128" s="23"/>
      <c r="H128" s="23"/>
      <c r="I128" s="38" t="s">
        <v>173</v>
      </c>
      <c r="J128" s="38"/>
      <c r="K128" s="25" t="s">
        <v>37</v>
      </c>
      <c r="L128" s="39">
        <v>0</v>
      </c>
    </row>
    <row r="129" spans="1:12" s="1" customFormat="1" ht="18" customHeight="1">
      <c r="A129" s="27"/>
      <c r="B129" s="28"/>
      <c r="C129" s="29"/>
      <c r="D129" s="30" t="s">
        <v>25</v>
      </c>
      <c r="E129" s="31">
        <f>SUBTOTAL(9,E104:E128)</f>
        <v>9100666.729999999</v>
      </c>
      <c r="F129" s="31">
        <f>SUBTOTAL(9,F104:F128)</f>
        <v>5392635.310000001</v>
      </c>
      <c r="G129" s="31">
        <f>SUBTOTAL(9,G104:G128)</f>
        <v>933557.5</v>
      </c>
      <c r="H129" s="31">
        <f>SUBTOTAL(9,H104:H128)</f>
        <v>0</v>
      </c>
      <c r="I129" s="56"/>
      <c r="J129" s="56"/>
      <c r="K129" s="33"/>
      <c r="L129" s="57">
        <f>SUBTOTAL(9,L104:L128)</f>
        <v>1240769.24</v>
      </c>
    </row>
    <row r="130" spans="1:12" ht="39">
      <c r="A130" s="19">
        <v>105</v>
      </c>
      <c r="B130" s="20" t="s">
        <v>16</v>
      </c>
      <c r="C130" s="21" t="s">
        <v>26</v>
      </c>
      <c r="D130" s="22" t="s">
        <v>174</v>
      </c>
      <c r="E130" s="23">
        <v>800000</v>
      </c>
      <c r="F130" s="23">
        <v>400000</v>
      </c>
      <c r="G130" s="23"/>
      <c r="H130" s="23"/>
      <c r="I130" s="38"/>
      <c r="J130" s="38" t="s">
        <v>28</v>
      </c>
      <c r="K130" s="25" t="s">
        <v>44</v>
      </c>
      <c r="L130" s="26">
        <v>400000</v>
      </c>
    </row>
    <row r="131" spans="1:12" ht="26.25">
      <c r="A131" s="19">
        <v>106</v>
      </c>
      <c r="B131" s="20" t="s">
        <v>16</v>
      </c>
      <c r="C131" s="21" t="s">
        <v>26</v>
      </c>
      <c r="D131" s="22" t="s">
        <v>175</v>
      </c>
      <c r="E131" s="23">
        <v>100000</v>
      </c>
      <c r="F131" s="23">
        <v>100000</v>
      </c>
      <c r="G131" s="23"/>
      <c r="H131" s="23"/>
      <c r="I131" s="38"/>
      <c r="J131" s="38" t="s">
        <v>28</v>
      </c>
      <c r="K131" s="25" t="s">
        <v>37</v>
      </c>
      <c r="L131" s="26">
        <v>100000</v>
      </c>
    </row>
    <row r="132" spans="1:12" ht="39">
      <c r="A132" s="19">
        <v>107</v>
      </c>
      <c r="B132" s="20" t="s">
        <v>16</v>
      </c>
      <c r="C132" s="21" t="s">
        <v>26</v>
      </c>
      <c r="D132" s="22" t="s">
        <v>176</v>
      </c>
      <c r="E132" s="23">
        <v>1642000</v>
      </c>
      <c r="F132" s="23">
        <v>100000</v>
      </c>
      <c r="G132" s="23">
        <v>1000000</v>
      </c>
      <c r="H132" s="23">
        <v>542000</v>
      </c>
      <c r="I132" s="38"/>
      <c r="J132" s="38" t="s">
        <v>46</v>
      </c>
      <c r="K132" s="25" t="s">
        <v>44</v>
      </c>
      <c r="L132" s="26">
        <v>1000</v>
      </c>
    </row>
    <row r="133" spans="1:12" ht="52.5">
      <c r="A133" s="19">
        <v>108</v>
      </c>
      <c r="B133" s="20" t="s">
        <v>16</v>
      </c>
      <c r="C133" s="21" t="s">
        <v>26</v>
      </c>
      <c r="D133" s="22" t="s">
        <v>177</v>
      </c>
      <c r="E133" s="23">
        <v>200000</v>
      </c>
      <c r="F133" s="23">
        <v>50000</v>
      </c>
      <c r="G133" s="23">
        <v>150000</v>
      </c>
      <c r="H133" s="23"/>
      <c r="I133" s="38"/>
      <c r="J133" s="21" t="s">
        <v>107</v>
      </c>
      <c r="K133" s="25" t="s">
        <v>37</v>
      </c>
      <c r="L133" s="26">
        <v>50000</v>
      </c>
    </row>
    <row r="134" spans="1:12" ht="52.5">
      <c r="A134" s="19">
        <v>109</v>
      </c>
      <c r="B134" s="20" t="s">
        <v>16</v>
      </c>
      <c r="C134" s="21" t="s">
        <v>26</v>
      </c>
      <c r="D134" s="22" t="s">
        <v>178</v>
      </c>
      <c r="E134" s="23">
        <v>50000</v>
      </c>
      <c r="F134" s="23">
        <v>1000</v>
      </c>
      <c r="G134" s="23">
        <v>49000</v>
      </c>
      <c r="H134" s="23"/>
      <c r="I134" s="38"/>
      <c r="J134" s="21" t="s">
        <v>107</v>
      </c>
      <c r="K134" s="25" t="s">
        <v>37</v>
      </c>
      <c r="L134" s="26">
        <v>1000</v>
      </c>
    </row>
    <row r="135" spans="1:12" ht="39">
      <c r="A135" s="19">
        <v>110</v>
      </c>
      <c r="B135" s="20" t="s">
        <v>16</v>
      </c>
      <c r="C135" s="21" t="s">
        <v>26</v>
      </c>
      <c r="D135" s="22" t="s">
        <v>179</v>
      </c>
      <c r="E135" s="23">
        <v>500000</v>
      </c>
      <c r="F135" s="23">
        <v>200000</v>
      </c>
      <c r="G135" s="23">
        <v>300000</v>
      </c>
      <c r="H135" s="23"/>
      <c r="I135" s="38"/>
      <c r="J135" s="21" t="s">
        <v>107</v>
      </c>
      <c r="K135" s="25" t="s">
        <v>37</v>
      </c>
      <c r="L135" s="26">
        <v>200000</v>
      </c>
    </row>
    <row r="136" spans="1:12" ht="52.5">
      <c r="A136" s="19">
        <v>111</v>
      </c>
      <c r="B136" s="20" t="s">
        <v>16</v>
      </c>
      <c r="C136" s="21" t="s">
        <v>26</v>
      </c>
      <c r="D136" s="22" t="s">
        <v>180</v>
      </c>
      <c r="E136" s="23">
        <v>1000000</v>
      </c>
      <c r="F136" s="23">
        <v>50000</v>
      </c>
      <c r="G136" s="23">
        <v>800000</v>
      </c>
      <c r="H136" s="23">
        <v>150000</v>
      </c>
      <c r="I136" s="38"/>
      <c r="J136" s="24" t="s">
        <v>181</v>
      </c>
      <c r="K136" s="25" t="s">
        <v>37</v>
      </c>
      <c r="L136" s="39">
        <v>0</v>
      </c>
    </row>
    <row r="137" spans="1:12" ht="52.5">
      <c r="A137" s="19">
        <v>112</v>
      </c>
      <c r="B137" s="20" t="s">
        <v>16</v>
      </c>
      <c r="C137" s="21" t="s">
        <v>26</v>
      </c>
      <c r="D137" s="22" t="s">
        <v>182</v>
      </c>
      <c r="E137" s="23">
        <v>200000</v>
      </c>
      <c r="F137" s="23">
        <v>20000</v>
      </c>
      <c r="G137" s="23"/>
      <c r="H137" s="23"/>
      <c r="I137" s="38"/>
      <c r="J137" s="21" t="s">
        <v>107</v>
      </c>
      <c r="K137" s="25" t="s">
        <v>44</v>
      </c>
      <c r="L137" s="39">
        <v>20000</v>
      </c>
    </row>
    <row r="138" spans="1:12" ht="26.25">
      <c r="A138" s="19">
        <v>113</v>
      </c>
      <c r="B138" s="20" t="s">
        <v>16</v>
      </c>
      <c r="C138" s="21" t="s">
        <v>26</v>
      </c>
      <c r="D138" s="22" t="s">
        <v>183</v>
      </c>
      <c r="E138" s="23">
        <v>74000</v>
      </c>
      <c r="F138" s="23">
        <v>74000</v>
      </c>
      <c r="G138" s="23"/>
      <c r="H138" s="23"/>
      <c r="I138" s="38"/>
      <c r="J138" s="38" t="s">
        <v>28</v>
      </c>
      <c r="K138" s="25" t="s">
        <v>63</v>
      </c>
      <c r="L138" s="26">
        <v>74000</v>
      </c>
    </row>
    <row r="139" spans="1:12" ht="66">
      <c r="A139" s="19">
        <v>114</v>
      </c>
      <c r="B139" s="20" t="s">
        <v>16</v>
      </c>
      <c r="C139" s="21" t="s">
        <v>26</v>
      </c>
      <c r="D139" s="22" t="s">
        <v>184</v>
      </c>
      <c r="E139" s="23">
        <v>50000</v>
      </c>
      <c r="F139" s="23">
        <v>50000</v>
      </c>
      <c r="G139" s="23"/>
      <c r="H139" s="23"/>
      <c r="I139" s="38"/>
      <c r="J139" s="38" t="s">
        <v>28</v>
      </c>
      <c r="K139" s="25" t="s">
        <v>63</v>
      </c>
      <c r="L139" s="26">
        <v>50000</v>
      </c>
    </row>
    <row r="140" spans="1:12" ht="26.25">
      <c r="A140" s="19">
        <v>115</v>
      </c>
      <c r="B140" s="20" t="s">
        <v>16</v>
      </c>
      <c r="C140" s="21" t="s">
        <v>26</v>
      </c>
      <c r="D140" s="22" t="s">
        <v>185</v>
      </c>
      <c r="E140" s="36">
        <v>20000</v>
      </c>
      <c r="F140" s="36">
        <v>20000</v>
      </c>
      <c r="G140" s="36"/>
      <c r="H140" s="36"/>
      <c r="I140" s="24"/>
      <c r="J140" s="24" t="s">
        <v>92</v>
      </c>
      <c r="K140" s="25" t="s">
        <v>63</v>
      </c>
      <c r="L140" s="39">
        <v>20000</v>
      </c>
    </row>
    <row r="141" spans="1:12" ht="39">
      <c r="A141" s="19">
        <v>116</v>
      </c>
      <c r="B141" s="20" t="s">
        <v>16</v>
      </c>
      <c r="C141" s="21" t="s">
        <v>26</v>
      </c>
      <c r="D141" s="22" t="s">
        <v>186</v>
      </c>
      <c r="E141" s="36">
        <v>20000</v>
      </c>
      <c r="F141" s="36">
        <v>20000</v>
      </c>
      <c r="G141" s="36"/>
      <c r="H141" s="36"/>
      <c r="I141" s="24"/>
      <c r="J141" s="24" t="s">
        <v>92</v>
      </c>
      <c r="K141" s="25" t="s">
        <v>63</v>
      </c>
      <c r="L141" s="39">
        <v>20000</v>
      </c>
    </row>
    <row r="142" spans="1:12" ht="39">
      <c r="A142" s="19">
        <v>117</v>
      </c>
      <c r="B142" s="20" t="s">
        <v>16</v>
      </c>
      <c r="C142" s="21" t="s">
        <v>26</v>
      </c>
      <c r="D142" s="22" t="s">
        <v>187</v>
      </c>
      <c r="E142" s="23">
        <v>1500000</v>
      </c>
      <c r="F142" s="23">
        <v>1000</v>
      </c>
      <c r="G142" s="23"/>
      <c r="H142" s="23"/>
      <c r="I142" s="38"/>
      <c r="J142" s="38" t="s">
        <v>66</v>
      </c>
      <c r="K142" s="25" t="s">
        <v>63</v>
      </c>
      <c r="L142" s="39">
        <v>0</v>
      </c>
    </row>
    <row r="143" spans="1:12" ht="52.5">
      <c r="A143" s="19">
        <v>118</v>
      </c>
      <c r="B143" s="20" t="s">
        <v>16</v>
      </c>
      <c r="C143" s="21" t="s">
        <v>26</v>
      </c>
      <c r="D143" s="22" t="s">
        <v>188</v>
      </c>
      <c r="E143" s="36">
        <v>50000</v>
      </c>
      <c r="F143" s="36">
        <v>50000</v>
      </c>
      <c r="G143" s="36"/>
      <c r="H143" s="36"/>
      <c r="I143" s="24"/>
      <c r="J143" s="24" t="s">
        <v>92</v>
      </c>
      <c r="K143" s="25" t="s">
        <v>44</v>
      </c>
      <c r="L143" s="39">
        <v>50000</v>
      </c>
    </row>
    <row r="144" spans="1:12" ht="39">
      <c r="A144" s="19">
        <v>119</v>
      </c>
      <c r="B144" s="20" t="s">
        <v>16</v>
      </c>
      <c r="C144" s="21" t="s">
        <v>26</v>
      </c>
      <c r="D144" s="22" t="s">
        <v>189</v>
      </c>
      <c r="E144" s="23">
        <v>30000</v>
      </c>
      <c r="F144" s="23">
        <v>30000</v>
      </c>
      <c r="G144" s="23"/>
      <c r="H144" s="23"/>
      <c r="I144" s="38"/>
      <c r="J144" s="38" t="s">
        <v>28</v>
      </c>
      <c r="K144" s="25" t="s">
        <v>29</v>
      </c>
      <c r="L144" s="39">
        <v>30000</v>
      </c>
    </row>
    <row r="145" spans="1:12" ht="39">
      <c r="A145" s="19">
        <v>120</v>
      </c>
      <c r="B145" s="20" t="s">
        <v>16</v>
      </c>
      <c r="C145" s="21" t="s">
        <v>26</v>
      </c>
      <c r="D145" s="22" t="s">
        <v>190</v>
      </c>
      <c r="E145" s="23">
        <v>20000</v>
      </c>
      <c r="F145" s="23">
        <v>20000</v>
      </c>
      <c r="G145" s="23"/>
      <c r="H145" s="23"/>
      <c r="I145" s="38"/>
      <c r="J145" s="38" t="s">
        <v>28</v>
      </c>
      <c r="K145" s="25" t="s">
        <v>29</v>
      </c>
      <c r="L145" s="39">
        <v>20000</v>
      </c>
    </row>
    <row r="146" spans="1:12" ht="26.25">
      <c r="A146" s="19">
        <v>121</v>
      </c>
      <c r="B146" s="20" t="s">
        <v>16</v>
      </c>
      <c r="C146" s="21" t="s">
        <v>26</v>
      </c>
      <c r="D146" s="22" t="s">
        <v>191</v>
      </c>
      <c r="E146" s="23">
        <v>45000</v>
      </c>
      <c r="F146" s="23">
        <v>45000</v>
      </c>
      <c r="G146" s="23"/>
      <c r="H146" s="23"/>
      <c r="I146" s="38"/>
      <c r="J146" s="38" t="s">
        <v>28</v>
      </c>
      <c r="K146" s="25" t="s">
        <v>29</v>
      </c>
      <c r="L146" s="39">
        <v>45000</v>
      </c>
    </row>
    <row r="147" spans="1:12" ht="39">
      <c r="A147" s="19">
        <v>122</v>
      </c>
      <c r="B147" s="20" t="s">
        <v>16</v>
      </c>
      <c r="C147" s="21" t="s">
        <v>26</v>
      </c>
      <c r="D147" s="22" t="s">
        <v>192</v>
      </c>
      <c r="E147" s="23">
        <v>15000</v>
      </c>
      <c r="F147" s="23">
        <v>15000</v>
      </c>
      <c r="G147" s="23"/>
      <c r="H147" s="23"/>
      <c r="I147" s="38"/>
      <c r="J147" s="38" t="s">
        <v>28</v>
      </c>
      <c r="K147" s="25" t="s">
        <v>29</v>
      </c>
      <c r="L147" s="39">
        <v>15000</v>
      </c>
    </row>
    <row r="148" spans="1:12" ht="26.25">
      <c r="A148" s="19">
        <v>123</v>
      </c>
      <c r="B148" s="20" t="s">
        <v>16</v>
      </c>
      <c r="C148" s="21" t="s">
        <v>26</v>
      </c>
      <c r="D148" s="22" t="s">
        <v>193</v>
      </c>
      <c r="E148" s="36">
        <v>1000000</v>
      </c>
      <c r="F148" s="36">
        <v>500000</v>
      </c>
      <c r="G148" s="36">
        <v>500000</v>
      </c>
      <c r="H148" s="36"/>
      <c r="I148" s="24"/>
      <c r="J148" s="24" t="s">
        <v>28</v>
      </c>
      <c r="K148" s="25" t="s">
        <v>29</v>
      </c>
      <c r="L148" s="39">
        <v>500000</v>
      </c>
    </row>
    <row r="149" spans="1:12" ht="39">
      <c r="A149" s="19">
        <v>124</v>
      </c>
      <c r="B149" s="20" t="s">
        <v>16</v>
      </c>
      <c r="C149" s="21" t="s">
        <v>26</v>
      </c>
      <c r="D149" s="22" t="s">
        <v>194</v>
      </c>
      <c r="E149" s="36">
        <v>247021.5</v>
      </c>
      <c r="F149" s="36">
        <v>50000</v>
      </c>
      <c r="G149" s="36">
        <v>17021.5</v>
      </c>
      <c r="H149" s="36"/>
      <c r="I149" s="24"/>
      <c r="J149" s="24" t="s">
        <v>46</v>
      </c>
      <c r="K149" s="25" t="s">
        <v>29</v>
      </c>
      <c r="L149" s="39">
        <v>0</v>
      </c>
    </row>
    <row r="150" spans="1:12" ht="39">
      <c r="A150" s="19">
        <v>125</v>
      </c>
      <c r="B150" s="20" t="s">
        <v>16</v>
      </c>
      <c r="C150" s="21" t="s">
        <v>26</v>
      </c>
      <c r="D150" s="22" t="s">
        <v>195</v>
      </c>
      <c r="E150" s="36">
        <v>100000</v>
      </c>
      <c r="F150" s="36">
        <v>100000</v>
      </c>
      <c r="G150" s="36"/>
      <c r="H150" s="36"/>
      <c r="I150" s="24"/>
      <c r="J150" s="24" t="s">
        <v>196</v>
      </c>
      <c r="K150" s="25" t="s">
        <v>29</v>
      </c>
      <c r="L150" s="39">
        <v>0</v>
      </c>
    </row>
    <row r="151" spans="1:12" ht="39">
      <c r="A151" s="19">
        <v>126</v>
      </c>
      <c r="B151" s="20" t="s">
        <v>16</v>
      </c>
      <c r="C151" s="21" t="s">
        <v>26</v>
      </c>
      <c r="D151" s="22" t="s">
        <v>197</v>
      </c>
      <c r="E151" s="36">
        <v>20000</v>
      </c>
      <c r="F151" s="36">
        <v>20000</v>
      </c>
      <c r="G151" s="36"/>
      <c r="H151" s="36"/>
      <c r="I151" s="24"/>
      <c r="J151" s="24" t="s">
        <v>28</v>
      </c>
      <c r="K151" s="25" t="s">
        <v>29</v>
      </c>
      <c r="L151" s="39">
        <v>20000</v>
      </c>
    </row>
    <row r="152" spans="1:12" ht="26.25">
      <c r="A152" s="19">
        <v>127</v>
      </c>
      <c r="B152" s="20" t="s">
        <v>16</v>
      </c>
      <c r="C152" s="21" t="s">
        <v>26</v>
      </c>
      <c r="D152" s="22" t="s">
        <v>198</v>
      </c>
      <c r="E152" s="36">
        <v>250000</v>
      </c>
      <c r="F152" s="36">
        <v>150000</v>
      </c>
      <c r="G152" s="36">
        <v>100000</v>
      </c>
      <c r="H152" s="36"/>
      <c r="I152" s="24"/>
      <c r="J152" s="24" t="s">
        <v>28</v>
      </c>
      <c r="K152" s="25" t="s">
        <v>29</v>
      </c>
      <c r="L152" s="39">
        <v>150000</v>
      </c>
    </row>
    <row r="153" spans="1:12" ht="26.25">
      <c r="A153" s="19">
        <v>128</v>
      </c>
      <c r="B153" s="20" t="s">
        <v>16</v>
      </c>
      <c r="C153" s="21" t="s">
        <v>26</v>
      </c>
      <c r="D153" s="22" t="s">
        <v>199</v>
      </c>
      <c r="E153" s="23">
        <v>50000</v>
      </c>
      <c r="F153" s="23">
        <v>50000</v>
      </c>
      <c r="G153" s="23"/>
      <c r="H153" s="23"/>
      <c r="I153" s="38"/>
      <c r="J153" s="38" t="s">
        <v>28</v>
      </c>
      <c r="K153" s="25" t="s">
        <v>20</v>
      </c>
      <c r="L153" s="39">
        <v>50000</v>
      </c>
    </row>
    <row r="154" spans="1:12" ht="26.25">
      <c r="A154" s="19">
        <v>129</v>
      </c>
      <c r="B154" s="20" t="s">
        <v>16</v>
      </c>
      <c r="C154" s="21" t="s">
        <v>26</v>
      </c>
      <c r="D154" s="22" t="s">
        <v>200</v>
      </c>
      <c r="E154" s="23">
        <v>50000</v>
      </c>
      <c r="F154" s="23">
        <v>50000</v>
      </c>
      <c r="G154" s="23"/>
      <c r="H154" s="23"/>
      <c r="I154" s="38"/>
      <c r="J154" s="38" t="s">
        <v>28</v>
      </c>
      <c r="K154" s="25" t="s">
        <v>58</v>
      </c>
      <c r="L154" s="26">
        <v>50000</v>
      </c>
    </row>
    <row r="155" spans="1:12" ht="26.25">
      <c r="A155" s="19">
        <v>130</v>
      </c>
      <c r="B155" s="20" t="s">
        <v>16</v>
      </c>
      <c r="C155" s="21" t="s">
        <v>26</v>
      </c>
      <c r="D155" s="22" t="s">
        <v>201</v>
      </c>
      <c r="E155" s="23">
        <v>50000</v>
      </c>
      <c r="F155" s="23">
        <v>50000</v>
      </c>
      <c r="G155" s="23"/>
      <c r="H155" s="23"/>
      <c r="I155" s="38"/>
      <c r="J155" s="38" t="s">
        <v>28</v>
      </c>
      <c r="K155" s="25" t="s">
        <v>31</v>
      </c>
      <c r="L155" s="26">
        <v>250000</v>
      </c>
    </row>
    <row r="156" spans="1:12" ht="39">
      <c r="A156" s="19">
        <v>131</v>
      </c>
      <c r="B156" s="20" t="s">
        <v>16</v>
      </c>
      <c r="C156" s="21" t="s">
        <v>26</v>
      </c>
      <c r="D156" s="22" t="s">
        <v>202</v>
      </c>
      <c r="E156" s="23">
        <v>50000</v>
      </c>
      <c r="F156" s="23">
        <v>50000</v>
      </c>
      <c r="G156" s="23"/>
      <c r="H156" s="23"/>
      <c r="I156" s="38"/>
      <c r="J156" s="38" t="s">
        <v>28</v>
      </c>
      <c r="K156" s="25" t="s">
        <v>29</v>
      </c>
      <c r="L156" s="26">
        <v>50000</v>
      </c>
    </row>
    <row r="157" spans="1:12" ht="26.25">
      <c r="A157" s="19">
        <v>132</v>
      </c>
      <c r="B157" s="20" t="s">
        <v>16</v>
      </c>
      <c r="C157" s="21" t="s">
        <v>26</v>
      </c>
      <c r="D157" s="22" t="s">
        <v>203</v>
      </c>
      <c r="E157" s="23">
        <v>150000</v>
      </c>
      <c r="F157" s="23">
        <v>150000</v>
      </c>
      <c r="G157" s="23"/>
      <c r="H157" s="23"/>
      <c r="I157" s="38"/>
      <c r="J157" s="38" t="s">
        <v>28</v>
      </c>
      <c r="K157" s="25" t="s">
        <v>24</v>
      </c>
      <c r="L157" s="39">
        <v>150000</v>
      </c>
    </row>
    <row r="158" spans="1:12" ht="39">
      <c r="A158" s="19">
        <v>133</v>
      </c>
      <c r="B158" s="20" t="s">
        <v>16</v>
      </c>
      <c r="C158" s="21" t="s">
        <v>26</v>
      </c>
      <c r="D158" s="22" t="s">
        <v>204</v>
      </c>
      <c r="E158" s="23">
        <v>80000</v>
      </c>
      <c r="F158" s="23">
        <v>80000</v>
      </c>
      <c r="G158" s="23"/>
      <c r="H158" s="23"/>
      <c r="I158" s="38"/>
      <c r="J158" s="38" t="s">
        <v>28</v>
      </c>
      <c r="K158" s="25" t="s">
        <v>24</v>
      </c>
      <c r="L158" s="39">
        <v>30000</v>
      </c>
    </row>
    <row r="159" spans="1:12" ht="26.25">
      <c r="A159" s="19">
        <v>134</v>
      </c>
      <c r="B159" s="20" t="s">
        <v>16</v>
      </c>
      <c r="C159" s="21" t="s">
        <v>26</v>
      </c>
      <c r="D159" s="22" t="s">
        <v>205</v>
      </c>
      <c r="E159" s="23">
        <v>50000</v>
      </c>
      <c r="F159" s="23">
        <v>50000</v>
      </c>
      <c r="G159" s="23"/>
      <c r="H159" s="23"/>
      <c r="I159" s="38"/>
      <c r="J159" s="38" t="s">
        <v>28</v>
      </c>
      <c r="K159" s="25" t="s">
        <v>24</v>
      </c>
      <c r="L159" s="39">
        <v>150000</v>
      </c>
    </row>
    <row r="160" spans="1:12" ht="39">
      <c r="A160" s="19">
        <v>135</v>
      </c>
      <c r="B160" s="20" t="s">
        <v>16</v>
      </c>
      <c r="C160" s="21" t="s">
        <v>26</v>
      </c>
      <c r="D160" s="22" t="s">
        <v>206</v>
      </c>
      <c r="E160" s="23">
        <v>50000</v>
      </c>
      <c r="F160" s="23">
        <v>50000</v>
      </c>
      <c r="G160" s="23"/>
      <c r="H160" s="23"/>
      <c r="I160" s="38"/>
      <c r="J160" s="38" t="s">
        <v>28</v>
      </c>
      <c r="K160" s="25" t="s">
        <v>20</v>
      </c>
      <c r="L160" s="39">
        <v>50000</v>
      </c>
    </row>
    <row r="161" spans="1:12" ht="26.25">
      <c r="A161" s="19">
        <v>136</v>
      </c>
      <c r="B161" s="20" t="s">
        <v>16</v>
      </c>
      <c r="C161" s="21" t="s">
        <v>26</v>
      </c>
      <c r="D161" s="22" t="s">
        <v>207</v>
      </c>
      <c r="E161" s="23">
        <v>50000</v>
      </c>
      <c r="F161" s="23">
        <v>50000</v>
      </c>
      <c r="G161" s="23"/>
      <c r="H161" s="23"/>
      <c r="I161" s="38"/>
      <c r="J161" s="38" t="s">
        <v>28</v>
      </c>
      <c r="K161" s="25" t="s">
        <v>63</v>
      </c>
      <c r="L161" s="26">
        <v>50000</v>
      </c>
    </row>
    <row r="162" spans="1:12" ht="26.25">
      <c r="A162" s="19">
        <v>137</v>
      </c>
      <c r="B162" s="20" t="s">
        <v>16</v>
      </c>
      <c r="C162" s="21" t="s">
        <v>26</v>
      </c>
      <c r="D162" s="22" t="s">
        <v>208</v>
      </c>
      <c r="E162" s="23">
        <v>50000</v>
      </c>
      <c r="F162" s="23">
        <v>50000</v>
      </c>
      <c r="G162" s="23"/>
      <c r="H162" s="23"/>
      <c r="I162" s="38"/>
      <c r="J162" s="38" t="s">
        <v>28</v>
      </c>
      <c r="K162" s="25" t="s">
        <v>58</v>
      </c>
      <c r="L162" s="26">
        <v>50000</v>
      </c>
    </row>
    <row r="163" spans="1:12" ht="39">
      <c r="A163" s="19">
        <v>138</v>
      </c>
      <c r="B163" s="20" t="s">
        <v>16</v>
      </c>
      <c r="C163" s="21" t="s">
        <v>26</v>
      </c>
      <c r="D163" s="22" t="s">
        <v>209</v>
      </c>
      <c r="E163" s="23">
        <v>50000</v>
      </c>
      <c r="F163" s="23">
        <v>50000</v>
      </c>
      <c r="G163" s="23"/>
      <c r="H163" s="23"/>
      <c r="I163" s="38"/>
      <c r="J163" s="38" t="s">
        <v>28</v>
      </c>
      <c r="K163" s="25" t="s">
        <v>31</v>
      </c>
      <c r="L163" s="26">
        <v>50000</v>
      </c>
    </row>
    <row r="164" spans="1:12" ht="92.25">
      <c r="A164" s="19">
        <v>139</v>
      </c>
      <c r="B164" s="20" t="s">
        <v>16</v>
      </c>
      <c r="C164" s="21" t="s">
        <v>26</v>
      </c>
      <c r="D164" s="22" t="s">
        <v>210</v>
      </c>
      <c r="E164" s="23">
        <v>100000</v>
      </c>
      <c r="F164" s="23">
        <v>50000</v>
      </c>
      <c r="G164" s="23">
        <v>50000</v>
      </c>
      <c r="H164" s="23"/>
      <c r="I164" s="38"/>
      <c r="J164" s="38" t="s">
        <v>28</v>
      </c>
      <c r="K164" s="25" t="s">
        <v>24</v>
      </c>
      <c r="L164" s="39">
        <v>50000</v>
      </c>
    </row>
    <row r="165" spans="1:12" ht="12.75">
      <c r="A165" s="19">
        <v>140</v>
      </c>
      <c r="B165" s="20" t="s">
        <v>16</v>
      </c>
      <c r="C165" s="21" t="s">
        <v>26</v>
      </c>
      <c r="D165" s="22" t="s">
        <v>211</v>
      </c>
      <c r="E165" s="23">
        <v>350000</v>
      </c>
      <c r="F165" s="23">
        <v>150000</v>
      </c>
      <c r="G165" s="23">
        <v>100000</v>
      </c>
      <c r="H165" s="23">
        <v>100000</v>
      </c>
      <c r="I165" s="38"/>
      <c r="J165" s="38" t="s">
        <v>28</v>
      </c>
      <c r="K165" s="25" t="s">
        <v>20</v>
      </c>
      <c r="L165" s="39">
        <v>150000</v>
      </c>
    </row>
    <row r="166" spans="1:12" ht="12.75">
      <c r="A166" s="19">
        <v>141</v>
      </c>
      <c r="B166" s="20" t="s">
        <v>16</v>
      </c>
      <c r="C166" s="21" t="s">
        <v>26</v>
      </c>
      <c r="D166" s="22" t="s">
        <v>212</v>
      </c>
      <c r="E166" s="23">
        <v>350000</v>
      </c>
      <c r="F166" s="23">
        <v>250000</v>
      </c>
      <c r="G166" s="23">
        <v>100000</v>
      </c>
      <c r="H166" s="23"/>
      <c r="I166" s="38"/>
      <c r="J166" s="38" t="s">
        <v>28</v>
      </c>
      <c r="K166" s="25" t="s">
        <v>37</v>
      </c>
      <c r="L166" s="26">
        <v>250000</v>
      </c>
    </row>
    <row r="167" spans="1:12" ht="12.75">
      <c r="A167" s="19">
        <v>142</v>
      </c>
      <c r="B167" s="20" t="s">
        <v>16</v>
      </c>
      <c r="C167" s="21" t="s">
        <v>26</v>
      </c>
      <c r="D167" s="22" t="s">
        <v>213</v>
      </c>
      <c r="E167" s="23">
        <v>250000</v>
      </c>
      <c r="F167" s="23">
        <v>100000</v>
      </c>
      <c r="G167" s="23">
        <v>150000</v>
      </c>
      <c r="H167" s="23"/>
      <c r="I167" s="38"/>
      <c r="J167" s="38" t="s">
        <v>28</v>
      </c>
      <c r="K167" s="25" t="s">
        <v>63</v>
      </c>
      <c r="L167" s="26">
        <v>100000</v>
      </c>
    </row>
    <row r="168" spans="1:12" ht="12.75">
      <c r="A168" s="19">
        <v>143</v>
      </c>
      <c r="B168" s="20" t="s">
        <v>16</v>
      </c>
      <c r="C168" s="21" t="s">
        <v>26</v>
      </c>
      <c r="D168" s="22" t="s">
        <v>214</v>
      </c>
      <c r="E168" s="23">
        <v>250000</v>
      </c>
      <c r="F168" s="23">
        <v>100000</v>
      </c>
      <c r="G168" s="23">
        <v>150000</v>
      </c>
      <c r="H168" s="23"/>
      <c r="I168" s="38"/>
      <c r="J168" s="38" t="s">
        <v>28</v>
      </c>
      <c r="K168" s="25" t="s">
        <v>24</v>
      </c>
      <c r="L168" s="39">
        <v>100000</v>
      </c>
    </row>
    <row r="169" spans="1:12" ht="12.75">
      <c r="A169" s="19">
        <v>144</v>
      </c>
      <c r="B169" s="20" t="s">
        <v>16</v>
      </c>
      <c r="C169" s="21" t="s">
        <v>26</v>
      </c>
      <c r="D169" s="22" t="s">
        <v>215</v>
      </c>
      <c r="E169" s="23">
        <v>150000</v>
      </c>
      <c r="F169" s="23">
        <v>50000</v>
      </c>
      <c r="G169" s="23">
        <v>100000</v>
      </c>
      <c r="H169" s="23"/>
      <c r="I169" s="38"/>
      <c r="J169" s="38" t="s">
        <v>28</v>
      </c>
      <c r="K169" s="25" t="s">
        <v>58</v>
      </c>
      <c r="L169" s="26">
        <v>50000</v>
      </c>
    </row>
    <row r="170" spans="1:12" ht="12.75">
      <c r="A170" s="19">
        <v>145</v>
      </c>
      <c r="B170" s="20" t="s">
        <v>16</v>
      </c>
      <c r="C170" s="21" t="s">
        <v>26</v>
      </c>
      <c r="D170" s="22" t="s">
        <v>216</v>
      </c>
      <c r="E170" s="23">
        <v>250000</v>
      </c>
      <c r="F170" s="23">
        <v>150000</v>
      </c>
      <c r="G170" s="23">
        <v>100000</v>
      </c>
      <c r="H170" s="23"/>
      <c r="I170" s="38"/>
      <c r="J170" s="38" t="s">
        <v>28</v>
      </c>
      <c r="K170" s="25" t="s">
        <v>29</v>
      </c>
      <c r="L170" s="39">
        <v>150000</v>
      </c>
    </row>
    <row r="171" spans="1:12" ht="66">
      <c r="A171" s="19">
        <v>146</v>
      </c>
      <c r="B171" s="20" t="s">
        <v>16</v>
      </c>
      <c r="C171" s="21" t="s">
        <v>26</v>
      </c>
      <c r="D171" s="22" t="s">
        <v>217</v>
      </c>
      <c r="E171" s="23">
        <v>60000</v>
      </c>
      <c r="F171" s="23">
        <v>60000</v>
      </c>
      <c r="G171" s="23"/>
      <c r="H171" s="23"/>
      <c r="I171" s="38"/>
      <c r="J171" s="38" t="s">
        <v>28</v>
      </c>
      <c r="K171" s="25" t="s">
        <v>20</v>
      </c>
      <c r="L171" s="39">
        <v>60000</v>
      </c>
    </row>
    <row r="172" spans="1:12" ht="26.25">
      <c r="A172" s="19">
        <v>147</v>
      </c>
      <c r="B172" s="20" t="s">
        <v>16</v>
      </c>
      <c r="C172" s="21" t="s">
        <v>26</v>
      </c>
      <c r="D172" s="22" t="s">
        <v>218</v>
      </c>
      <c r="E172" s="23">
        <v>280000</v>
      </c>
      <c r="F172" s="23">
        <v>30000</v>
      </c>
      <c r="G172" s="23">
        <v>150000</v>
      </c>
      <c r="H172" s="23">
        <v>100000</v>
      </c>
      <c r="I172" s="38"/>
      <c r="J172" s="38" t="s">
        <v>196</v>
      </c>
      <c r="K172" s="25" t="s">
        <v>20</v>
      </c>
      <c r="L172" s="39">
        <v>0</v>
      </c>
    </row>
    <row r="173" spans="1:12" ht="26.25">
      <c r="A173" s="19">
        <v>148</v>
      </c>
      <c r="B173" s="20" t="s">
        <v>16</v>
      </c>
      <c r="C173" s="21" t="s">
        <v>26</v>
      </c>
      <c r="D173" s="22" t="s">
        <v>219</v>
      </c>
      <c r="E173" s="23">
        <v>1000000</v>
      </c>
      <c r="F173" s="23">
        <v>500000</v>
      </c>
      <c r="G173" s="23">
        <v>500000</v>
      </c>
      <c r="H173" s="23"/>
      <c r="I173" s="38"/>
      <c r="J173" s="38" t="s">
        <v>220</v>
      </c>
      <c r="K173" s="25" t="s">
        <v>20</v>
      </c>
      <c r="L173" s="39">
        <v>0</v>
      </c>
    </row>
    <row r="174" spans="1:12" ht="26.25">
      <c r="A174" s="19">
        <v>149</v>
      </c>
      <c r="B174" s="20" t="s">
        <v>16</v>
      </c>
      <c r="C174" s="21" t="s">
        <v>26</v>
      </c>
      <c r="D174" s="22" t="s">
        <v>221</v>
      </c>
      <c r="E174" s="23">
        <v>330000</v>
      </c>
      <c r="F174" s="23">
        <v>330000</v>
      </c>
      <c r="G174" s="23"/>
      <c r="H174" s="23"/>
      <c r="I174" s="38"/>
      <c r="J174" s="38" t="s">
        <v>28</v>
      </c>
      <c r="K174" s="25" t="s">
        <v>20</v>
      </c>
      <c r="L174" s="39">
        <v>330000</v>
      </c>
    </row>
    <row r="175" spans="1:12" ht="26.25">
      <c r="A175" s="19">
        <v>150</v>
      </c>
      <c r="B175" s="20" t="s">
        <v>16</v>
      </c>
      <c r="C175" s="21" t="s">
        <v>26</v>
      </c>
      <c r="D175" s="22" t="s">
        <v>222</v>
      </c>
      <c r="E175" s="23">
        <v>215000</v>
      </c>
      <c r="F175" s="23">
        <v>150000</v>
      </c>
      <c r="G175" s="23">
        <v>65000</v>
      </c>
      <c r="H175" s="23"/>
      <c r="I175" s="38"/>
      <c r="J175" s="38" t="s">
        <v>28</v>
      </c>
      <c r="K175" s="25" t="s">
        <v>44</v>
      </c>
      <c r="L175" s="39">
        <v>150000</v>
      </c>
    </row>
    <row r="176" spans="1:12" ht="26.25">
      <c r="A176" s="19">
        <v>151</v>
      </c>
      <c r="B176" s="20" t="s">
        <v>16</v>
      </c>
      <c r="C176" s="21" t="s">
        <v>26</v>
      </c>
      <c r="D176" s="22" t="s">
        <v>223</v>
      </c>
      <c r="E176" s="23">
        <v>73800</v>
      </c>
      <c r="F176" s="23">
        <v>73800</v>
      </c>
      <c r="G176" s="23"/>
      <c r="H176" s="23"/>
      <c r="I176" s="38" t="s">
        <v>92</v>
      </c>
      <c r="J176" s="38"/>
      <c r="K176" s="25" t="s">
        <v>31</v>
      </c>
      <c r="L176" s="26">
        <v>73800</v>
      </c>
    </row>
    <row r="177" spans="1:12" ht="12.75">
      <c r="A177" s="19">
        <v>152</v>
      </c>
      <c r="B177" s="20" t="s">
        <v>16</v>
      </c>
      <c r="C177" s="21" t="s">
        <v>26</v>
      </c>
      <c r="D177" s="22" t="s">
        <v>224</v>
      </c>
      <c r="E177" s="23">
        <v>120000</v>
      </c>
      <c r="F177" s="23">
        <v>120000</v>
      </c>
      <c r="G177" s="23"/>
      <c r="H177" s="23"/>
      <c r="I177" s="38"/>
      <c r="J177" s="38" t="s">
        <v>28</v>
      </c>
      <c r="K177" s="25" t="s">
        <v>31</v>
      </c>
      <c r="L177" s="26">
        <v>120000</v>
      </c>
    </row>
    <row r="178" spans="1:12" ht="39">
      <c r="A178" s="19">
        <v>153</v>
      </c>
      <c r="B178" s="20" t="s">
        <v>16</v>
      </c>
      <c r="C178" s="21" t="s">
        <v>26</v>
      </c>
      <c r="D178" s="22" t="s">
        <v>225</v>
      </c>
      <c r="E178" s="23">
        <v>100000</v>
      </c>
      <c r="F178" s="23">
        <v>100000</v>
      </c>
      <c r="G178" s="23"/>
      <c r="H178" s="23"/>
      <c r="I178" s="38"/>
      <c r="J178" s="38" t="s">
        <v>28</v>
      </c>
      <c r="K178" s="25" t="s">
        <v>44</v>
      </c>
      <c r="L178" s="39">
        <v>100000</v>
      </c>
    </row>
    <row r="179" spans="1:12" ht="66">
      <c r="A179" s="19">
        <v>154</v>
      </c>
      <c r="B179" s="20" t="s">
        <v>16</v>
      </c>
      <c r="C179" s="21" t="s">
        <v>26</v>
      </c>
      <c r="D179" s="22" t="s">
        <v>226</v>
      </c>
      <c r="E179" s="23">
        <v>89000</v>
      </c>
      <c r="F179" s="23">
        <v>89000</v>
      </c>
      <c r="G179" s="23"/>
      <c r="H179" s="23"/>
      <c r="I179" s="38" t="s">
        <v>157</v>
      </c>
      <c r="J179" s="38"/>
      <c r="K179" s="25" t="s">
        <v>31</v>
      </c>
      <c r="L179" s="39">
        <v>0</v>
      </c>
    </row>
    <row r="180" spans="1:12" ht="39">
      <c r="A180" s="19">
        <v>155</v>
      </c>
      <c r="B180" s="20" t="s">
        <v>16</v>
      </c>
      <c r="C180" s="21" t="s">
        <v>26</v>
      </c>
      <c r="D180" s="22" t="s">
        <v>227</v>
      </c>
      <c r="E180" s="23">
        <v>40000</v>
      </c>
      <c r="F180" s="23">
        <v>40000</v>
      </c>
      <c r="G180" s="23"/>
      <c r="H180" s="23"/>
      <c r="I180" s="38"/>
      <c r="J180" s="38" t="s">
        <v>28</v>
      </c>
      <c r="K180" s="25" t="s">
        <v>31</v>
      </c>
      <c r="L180" s="39">
        <v>40000</v>
      </c>
    </row>
    <row r="181" spans="1:12" ht="27" customHeight="1">
      <c r="A181" s="19">
        <v>156</v>
      </c>
      <c r="B181" s="20" t="s">
        <v>16</v>
      </c>
      <c r="C181" s="21" t="s">
        <v>26</v>
      </c>
      <c r="D181" s="22" t="s">
        <v>228</v>
      </c>
      <c r="E181" s="23">
        <v>40000</v>
      </c>
      <c r="F181" s="23">
        <v>40000</v>
      </c>
      <c r="G181" s="23"/>
      <c r="H181" s="23"/>
      <c r="I181" s="38"/>
      <c r="J181" s="38" t="s">
        <v>28</v>
      </c>
      <c r="K181" s="25" t="s">
        <v>31</v>
      </c>
      <c r="L181" s="39">
        <v>40000</v>
      </c>
    </row>
    <row r="182" spans="1:12" ht="52.5">
      <c r="A182" s="19">
        <v>157</v>
      </c>
      <c r="B182" s="20" t="s">
        <v>16</v>
      </c>
      <c r="C182" s="21" t="s">
        <v>26</v>
      </c>
      <c r="D182" s="22" t="s">
        <v>229</v>
      </c>
      <c r="E182" s="23">
        <v>20000</v>
      </c>
      <c r="F182" s="23">
        <v>20000</v>
      </c>
      <c r="G182" s="23"/>
      <c r="H182" s="23"/>
      <c r="I182" s="38"/>
      <c r="J182" s="38" t="s">
        <v>28</v>
      </c>
      <c r="K182" s="25" t="s">
        <v>31</v>
      </c>
      <c r="L182" s="39">
        <v>20000</v>
      </c>
    </row>
    <row r="183" spans="1:12" ht="38.25" customHeight="1">
      <c r="A183" s="19">
        <v>158</v>
      </c>
      <c r="B183" s="20" t="s">
        <v>16</v>
      </c>
      <c r="C183" s="21" t="s">
        <v>26</v>
      </c>
      <c r="D183" s="22" t="s">
        <v>230</v>
      </c>
      <c r="E183" s="36">
        <v>10000</v>
      </c>
      <c r="F183" s="36">
        <v>10000</v>
      </c>
      <c r="G183" s="36"/>
      <c r="H183" s="36"/>
      <c r="I183" s="24"/>
      <c r="J183" s="38" t="s">
        <v>28</v>
      </c>
      <c r="K183" s="25" t="s">
        <v>58</v>
      </c>
      <c r="L183" s="39">
        <v>10000</v>
      </c>
    </row>
    <row r="184" spans="1:12" ht="52.5">
      <c r="A184" s="19">
        <v>159</v>
      </c>
      <c r="B184" s="20" t="s">
        <v>16</v>
      </c>
      <c r="C184" s="21" t="s">
        <v>26</v>
      </c>
      <c r="D184" s="22" t="s">
        <v>231</v>
      </c>
      <c r="E184" s="36">
        <v>120000</v>
      </c>
      <c r="F184" s="36">
        <v>120000</v>
      </c>
      <c r="G184" s="36"/>
      <c r="H184" s="36"/>
      <c r="I184" s="24"/>
      <c r="J184" s="38" t="s">
        <v>28</v>
      </c>
      <c r="K184" s="25" t="s">
        <v>44</v>
      </c>
      <c r="L184" s="39">
        <v>20000</v>
      </c>
    </row>
    <row r="185" spans="1:12" ht="39">
      <c r="A185" s="19">
        <v>160</v>
      </c>
      <c r="B185" s="20" t="s">
        <v>16</v>
      </c>
      <c r="C185" s="21" t="s">
        <v>26</v>
      </c>
      <c r="D185" s="22" t="s">
        <v>232</v>
      </c>
      <c r="E185" s="36">
        <v>20000</v>
      </c>
      <c r="F185" s="36">
        <v>20000</v>
      </c>
      <c r="G185" s="36"/>
      <c r="H185" s="36"/>
      <c r="I185" s="24"/>
      <c r="J185" s="38" t="s">
        <v>28</v>
      </c>
      <c r="K185" s="25" t="s">
        <v>58</v>
      </c>
      <c r="L185" s="39">
        <v>20000</v>
      </c>
    </row>
    <row r="186" spans="1:12" ht="26.25">
      <c r="A186" s="19">
        <v>161</v>
      </c>
      <c r="B186" s="20" t="s">
        <v>16</v>
      </c>
      <c r="C186" s="21" t="s">
        <v>26</v>
      </c>
      <c r="D186" s="22" t="s">
        <v>233</v>
      </c>
      <c r="E186" s="36">
        <v>300000</v>
      </c>
      <c r="F186" s="36">
        <v>30000</v>
      </c>
      <c r="G186" s="36"/>
      <c r="H186" s="36"/>
      <c r="I186" s="24"/>
      <c r="J186" s="24" t="s">
        <v>46</v>
      </c>
      <c r="K186" s="25" t="s">
        <v>58</v>
      </c>
      <c r="L186" s="39">
        <v>0</v>
      </c>
    </row>
    <row r="187" spans="1:12" ht="39">
      <c r="A187" s="19">
        <v>162</v>
      </c>
      <c r="B187" s="20" t="s">
        <v>16</v>
      </c>
      <c r="C187" s="21" t="s">
        <v>26</v>
      </c>
      <c r="D187" s="22" t="s">
        <v>234</v>
      </c>
      <c r="E187" s="36">
        <v>200000</v>
      </c>
      <c r="F187" s="36">
        <v>200000</v>
      </c>
      <c r="G187" s="36"/>
      <c r="H187" s="36"/>
      <c r="I187" s="24"/>
      <c r="J187" s="24" t="s">
        <v>46</v>
      </c>
      <c r="K187" s="25" t="s">
        <v>58</v>
      </c>
      <c r="L187" s="39">
        <v>0</v>
      </c>
    </row>
    <row r="188" spans="1:12" ht="26.25">
      <c r="A188" s="19">
        <v>163</v>
      </c>
      <c r="B188" s="20" t="s">
        <v>16</v>
      </c>
      <c r="C188" s="21" t="s">
        <v>26</v>
      </c>
      <c r="D188" s="22" t="s">
        <v>235</v>
      </c>
      <c r="E188" s="36">
        <v>15000</v>
      </c>
      <c r="F188" s="36">
        <v>15000</v>
      </c>
      <c r="G188" s="36"/>
      <c r="H188" s="36"/>
      <c r="I188" s="24"/>
      <c r="J188" s="24" t="s">
        <v>28</v>
      </c>
      <c r="K188" s="25" t="s">
        <v>58</v>
      </c>
      <c r="L188" s="39">
        <v>15000</v>
      </c>
    </row>
    <row r="189" spans="1:12" ht="39">
      <c r="A189" s="19">
        <v>164</v>
      </c>
      <c r="B189" s="20" t="s">
        <v>16</v>
      </c>
      <c r="C189" s="21" t="s">
        <v>26</v>
      </c>
      <c r="D189" s="22" t="s">
        <v>236</v>
      </c>
      <c r="E189" s="36">
        <v>30000</v>
      </c>
      <c r="F189" s="36">
        <v>30000</v>
      </c>
      <c r="G189" s="36"/>
      <c r="H189" s="36"/>
      <c r="I189" s="24"/>
      <c r="J189" s="24" t="s">
        <v>28</v>
      </c>
      <c r="K189" s="25" t="s">
        <v>29</v>
      </c>
      <c r="L189" s="39">
        <v>30000</v>
      </c>
    </row>
    <row r="190" spans="1:12" ht="52.5">
      <c r="A190" s="19">
        <v>165</v>
      </c>
      <c r="B190" s="20" t="s">
        <v>16</v>
      </c>
      <c r="C190" s="21" t="s">
        <v>26</v>
      </c>
      <c r="D190" s="22" t="s">
        <v>237</v>
      </c>
      <c r="E190" s="36">
        <v>150000</v>
      </c>
      <c r="F190" s="36">
        <v>50000</v>
      </c>
      <c r="G190" s="36">
        <v>100000</v>
      </c>
      <c r="H190" s="36"/>
      <c r="I190" s="24"/>
      <c r="J190" s="24" t="s">
        <v>28</v>
      </c>
      <c r="K190" s="25" t="s">
        <v>29</v>
      </c>
      <c r="L190" s="39">
        <v>50000</v>
      </c>
    </row>
    <row r="191" spans="1:12" ht="66">
      <c r="A191" s="19">
        <v>166</v>
      </c>
      <c r="B191" s="20" t="s">
        <v>16</v>
      </c>
      <c r="C191" s="21" t="s">
        <v>26</v>
      </c>
      <c r="D191" s="22" t="s">
        <v>238</v>
      </c>
      <c r="E191" s="36">
        <v>350000</v>
      </c>
      <c r="F191" s="36">
        <v>250000</v>
      </c>
      <c r="G191" s="36">
        <v>100000</v>
      </c>
      <c r="H191" s="36"/>
      <c r="I191" s="24"/>
      <c r="J191" s="24" t="s">
        <v>196</v>
      </c>
      <c r="K191" s="25" t="s">
        <v>29</v>
      </c>
      <c r="L191" s="39">
        <v>0</v>
      </c>
    </row>
    <row r="192" spans="1:12" ht="52.5">
      <c r="A192" s="19">
        <v>167</v>
      </c>
      <c r="B192" s="20" t="s">
        <v>16</v>
      </c>
      <c r="C192" s="21" t="s">
        <v>26</v>
      </c>
      <c r="D192" s="22" t="s">
        <v>239</v>
      </c>
      <c r="E192" s="36">
        <v>15000</v>
      </c>
      <c r="F192" s="36">
        <v>15000</v>
      </c>
      <c r="G192" s="36"/>
      <c r="H192" s="36"/>
      <c r="I192" s="24"/>
      <c r="J192" s="24" t="s">
        <v>28</v>
      </c>
      <c r="K192" s="25" t="s">
        <v>29</v>
      </c>
      <c r="L192" s="39">
        <v>15000</v>
      </c>
    </row>
    <row r="193" spans="1:12" ht="26.25">
      <c r="A193" s="19">
        <v>168</v>
      </c>
      <c r="B193" s="20" t="s">
        <v>16</v>
      </c>
      <c r="C193" s="21" t="s">
        <v>26</v>
      </c>
      <c r="D193" s="22" t="s">
        <v>240</v>
      </c>
      <c r="E193" s="36">
        <v>300000</v>
      </c>
      <c r="F193" s="36">
        <v>300000</v>
      </c>
      <c r="G193" s="36"/>
      <c r="H193" s="36"/>
      <c r="I193" s="24"/>
      <c r="J193" s="24" t="s">
        <v>196</v>
      </c>
      <c r="K193" s="25" t="s">
        <v>44</v>
      </c>
      <c r="L193" s="39"/>
    </row>
    <row r="194" spans="1:12" ht="52.5">
      <c r="A194" s="19">
        <v>169</v>
      </c>
      <c r="B194" s="20" t="s">
        <v>16</v>
      </c>
      <c r="C194" s="21" t="s">
        <v>26</v>
      </c>
      <c r="D194" s="22" t="s">
        <v>241</v>
      </c>
      <c r="E194" s="36">
        <v>300000</v>
      </c>
      <c r="F194" s="36">
        <v>300000</v>
      </c>
      <c r="G194" s="36"/>
      <c r="H194" s="36"/>
      <c r="I194" s="24"/>
      <c r="J194" s="24" t="s">
        <v>196</v>
      </c>
      <c r="K194" s="25" t="s">
        <v>44</v>
      </c>
      <c r="L194" s="39"/>
    </row>
    <row r="195" spans="1:12" ht="52.5">
      <c r="A195" s="19">
        <v>170</v>
      </c>
      <c r="B195" s="20" t="s">
        <v>16</v>
      </c>
      <c r="C195" s="21" t="s">
        <v>26</v>
      </c>
      <c r="D195" s="22" t="s">
        <v>242</v>
      </c>
      <c r="E195" s="36">
        <v>300000</v>
      </c>
      <c r="F195" s="36">
        <v>300000</v>
      </c>
      <c r="G195" s="36"/>
      <c r="H195" s="36"/>
      <c r="I195" s="24"/>
      <c r="J195" s="24" t="s">
        <v>196</v>
      </c>
      <c r="K195" s="25" t="s">
        <v>44</v>
      </c>
      <c r="L195" s="39"/>
    </row>
    <row r="196" spans="1:12" ht="26.25">
      <c r="A196" s="19">
        <v>171</v>
      </c>
      <c r="B196" s="20" t="s">
        <v>16</v>
      </c>
      <c r="C196" s="21" t="s">
        <v>26</v>
      </c>
      <c r="D196" s="22" t="s">
        <v>243</v>
      </c>
      <c r="E196" s="36">
        <v>200000</v>
      </c>
      <c r="F196" s="36">
        <v>200000</v>
      </c>
      <c r="G196" s="36"/>
      <c r="H196" s="36"/>
      <c r="I196" s="24"/>
      <c r="J196" s="24" t="s">
        <v>28</v>
      </c>
      <c r="K196" s="25" t="s">
        <v>44</v>
      </c>
      <c r="L196" s="39">
        <v>200000</v>
      </c>
    </row>
    <row r="197" spans="1:12" ht="26.25">
      <c r="A197" s="19">
        <v>172</v>
      </c>
      <c r="B197" s="20" t="s">
        <v>16</v>
      </c>
      <c r="C197" s="21" t="s">
        <v>26</v>
      </c>
      <c r="D197" s="87" t="s">
        <v>244</v>
      </c>
      <c r="E197" s="23">
        <v>50000</v>
      </c>
      <c r="F197" s="23">
        <v>30000</v>
      </c>
      <c r="G197" s="23">
        <v>20000</v>
      </c>
      <c r="H197" s="23"/>
      <c r="I197" s="38"/>
      <c r="J197" s="38" t="s">
        <v>28</v>
      </c>
      <c r="K197" s="25" t="s">
        <v>24</v>
      </c>
      <c r="L197" s="39">
        <v>30000</v>
      </c>
    </row>
    <row r="198" spans="1:12" ht="39">
      <c r="A198" s="19">
        <v>173</v>
      </c>
      <c r="B198" s="35" t="s">
        <v>16</v>
      </c>
      <c r="C198" s="21" t="s">
        <v>26</v>
      </c>
      <c r="D198" s="22" t="s">
        <v>245</v>
      </c>
      <c r="E198" s="36">
        <v>7000</v>
      </c>
      <c r="F198" s="36">
        <v>7000</v>
      </c>
      <c r="G198" s="23"/>
      <c r="H198" s="23"/>
      <c r="I198" s="37"/>
      <c r="J198" s="21" t="s">
        <v>28</v>
      </c>
      <c r="K198" s="25" t="s">
        <v>63</v>
      </c>
      <c r="L198" s="39">
        <v>7000</v>
      </c>
    </row>
    <row r="199" spans="1:12" ht="39">
      <c r="A199" s="19">
        <v>174</v>
      </c>
      <c r="B199" s="20" t="s">
        <v>16</v>
      </c>
      <c r="C199" s="21" t="s">
        <v>64</v>
      </c>
      <c r="D199" s="22" t="s">
        <v>246</v>
      </c>
      <c r="E199" s="23">
        <v>80000</v>
      </c>
      <c r="F199" s="23">
        <v>80000</v>
      </c>
      <c r="G199" s="23"/>
      <c r="H199" s="23"/>
      <c r="I199" s="38"/>
      <c r="J199" s="38" t="s">
        <v>28</v>
      </c>
      <c r="K199" s="25" t="s">
        <v>37</v>
      </c>
      <c r="L199" s="26">
        <v>80000</v>
      </c>
    </row>
    <row r="200" spans="1:12" ht="26.25">
      <c r="A200" s="19">
        <v>175</v>
      </c>
      <c r="B200" s="20" t="s">
        <v>16</v>
      </c>
      <c r="C200" s="21" t="s">
        <v>64</v>
      </c>
      <c r="D200" s="22" t="s">
        <v>247</v>
      </c>
      <c r="E200" s="36">
        <v>45000</v>
      </c>
      <c r="F200" s="36">
        <v>45000</v>
      </c>
      <c r="G200" s="36"/>
      <c r="H200" s="36"/>
      <c r="I200" s="36"/>
      <c r="J200" s="24" t="s">
        <v>92</v>
      </c>
      <c r="K200" s="25" t="s">
        <v>63</v>
      </c>
      <c r="L200" s="39">
        <v>45000</v>
      </c>
    </row>
    <row r="201" spans="1:12" s="1" customFormat="1" ht="18" customHeight="1">
      <c r="A201" s="88"/>
      <c r="B201" s="89"/>
      <c r="C201" s="89"/>
      <c r="D201" s="30" t="s">
        <v>32</v>
      </c>
      <c r="E201" s="31">
        <f>SUBTOTAL(9,E130:E200)</f>
        <v>15172821.5</v>
      </c>
      <c r="F201" s="31">
        <f>SUBTOTAL(9,F130:F200)</f>
        <v>7150800</v>
      </c>
      <c r="G201" s="31">
        <f>SUBTOTAL(9,G130:G200)</f>
        <v>4601021.5</v>
      </c>
      <c r="H201" s="31">
        <f>SUBTOTAL(9,H130:H200)</f>
        <v>892000</v>
      </c>
      <c r="I201" s="29"/>
      <c r="J201" s="29"/>
      <c r="K201" s="33"/>
      <c r="L201" s="57">
        <f>SUBTOTAL(9,L130:L200)</f>
        <v>5001800</v>
      </c>
    </row>
    <row r="202" spans="1:12" s="1" customFormat="1" ht="18" customHeight="1">
      <c r="A202" s="43"/>
      <c r="B202" s="61"/>
      <c r="C202" s="44"/>
      <c r="D202" s="44" t="s">
        <v>33</v>
      </c>
      <c r="E202" s="75">
        <f>SUBTOTAL(9,E104:E201)</f>
        <v>24273488.229999997</v>
      </c>
      <c r="F202" s="75">
        <f>SUBTOTAL(9,F104:F201)</f>
        <v>12543435.310000002</v>
      </c>
      <c r="G202" s="75">
        <f>SUBTOTAL(9,G104:G201)</f>
        <v>5534579</v>
      </c>
      <c r="H202" s="75">
        <f>SUBTOTAL(9,H104:H201)</f>
        <v>892000</v>
      </c>
      <c r="I202" s="76"/>
      <c r="J202" s="76"/>
      <c r="K202" s="46"/>
      <c r="L202" s="77">
        <f>SUBTOTAL(9,L104:L201)</f>
        <v>6242569.24</v>
      </c>
    </row>
    <row r="203" spans="1:12" ht="12.75">
      <c r="A203" s="243" t="s">
        <v>248</v>
      </c>
      <c r="B203" s="243"/>
      <c r="C203" s="243"/>
      <c r="D203" s="243"/>
      <c r="E203" s="243"/>
      <c r="F203" s="243"/>
      <c r="G203" s="243"/>
      <c r="H203" s="243"/>
      <c r="I203" s="243"/>
      <c r="J203" s="243"/>
      <c r="K203" s="244"/>
      <c r="L203" s="83"/>
    </row>
    <row r="204" spans="1:12" ht="26.25">
      <c r="A204" s="49">
        <v>176</v>
      </c>
      <c r="B204" s="50" t="s">
        <v>16</v>
      </c>
      <c r="C204" s="13" t="s">
        <v>26</v>
      </c>
      <c r="D204" s="14" t="s">
        <v>249</v>
      </c>
      <c r="E204" s="51">
        <v>1000000</v>
      </c>
      <c r="F204" s="51">
        <v>300000</v>
      </c>
      <c r="G204" s="51">
        <v>700000</v>
      </c>
      <c r="H204" s="51"/>
      <c r="I204" s="79" t="s">
        <v>46</v>
      </c>
      <c r="J204" s="79"/>
      <c r="K204" s="17" t="s">
        <v>63</v>
      </c>
      <c r="L204" s="18">
        <v>0</v>
      </c>
    </row>
    <row r="205" spans="1:12" ht="39">
      <c r="A205" s="53">
        <v>177</v>
      </c>
      <c r="B205" s="20" t="s">
        <v>16</v>
      </c>
      <c r="C205" s="21" t="s">
        <v>26</v>
      </c>
      <c r="D205" s="22" t="s">
        <v>250</v>
      </c>
      <c r="E205" s="23">
        <v>20000</v>
      </c>
      <c r="F205" s="23">
        <v>20000</v>
      </c>
      <c r="G205" s="23"/>
      <c r="H205" s="23"/>
      <c r="I205" s="38"/>
      <c r="J205" s="38" t="s">
        <v>28</v>
      </c>
      <c r="K205" s="25" t="s">
        <v>31</v>
      </c>
      <c r="L205" s="26">
        <v>20000</v>
      </c>
    </row>
    <row r="206" spans="1:12" ht="52.5">
      <c r="A206" s="53">
        <v>178</v>
      </c>
      <c r="B206" s="20" t="s">
        <v>16</v>
      </c>
      <c r="C206" s="21" t="s">
        <v>26</v>
      </c>
      <c r="D206" s="22" t="s">
        <v>251</v>
      </c>
      <c r="E206" s="23">
        <v>10000</v>
      </c>
      <c r="F206" s="23">
        <v>10000</v>
      </c>
      <c r="G206" s="23"/>
      <c r="H206" s="23"/>
      <c r="I206" s="38"/>
      <c r="J206" s="38" t="s">
        <v>28</v>
      </c>
      <c r="K206" s="25" t="s">
        <v>31</v>
      </c>
      <c r="L206" s="26">
        <v>10000</v>
      </c>
    </row>
    <row r="207" spans="1:12" ht="66">
      <c r="A207" s="53">
        <v>179</v>
      </c>
      <c r="B207" s="20" t="s">
        <v>16</v>
      </c>
      <c r="C207" s="85" t="s">
        <v>26</v>
      </c>
      <c r="D207" s="22" t="s">
        <v>252</v>
      </c>
      <c r="E207" s="36">
        <v>128000</v>
      </c>
      <c r="F207" s="36">
        <v>50000</v>
      </c>
      <c r="G207" s="36">
        <v>78000</v>
      </c>
      <c r="H207" s="36"/>
      <c r="I207" s="36" t="s">
        <v>253</v>
      </c>
      <c r="J207" s="24"/>
      <c r="K207" s="80" t="s">
        <v>24</v>
      </c>
      <c r="L207" s="39">
        <v>0</v>
      </c>
    </row>
    <row r="208" spans="1:12" ht="52.5">
      <c r="A208" s="53">
        <v>180</v>
      </c>
      <c r="B208" s="20" t="s">
        <v>16</v>
      </c>
      <c r="C208" s="21" t="s">
        <v>26</v>
      </c>
      <c r="D208" s="22" t="s">
        <v>254</v>
      </c>
      <c r="E208" s="23">
        <v>20000</v>
      </c>
      <c r="F208" s="23">
        <v>20000</v>
      </c>
      <c r="G208" s="23"/>
      <c r="H208" s="23"/>
      <c r="I208" s="38"/>
      <c r="J208" s="38" t="s">
        <v>28</v>
      </c>
      <c r="K208" s="25" t="s">
        <v>24</v>
      </c>
      <c r="L208" s="39">
        <v>20000</v>
      </c>
    </row>
    <row r="209" spans="1:12" ht="39">
      <c r="A209" s="53">
        <v>181</v>
      </c>
      <c r="B209" s="20"/>
      <c r="C209" s="21" t="s">
        <v>26</v>
      </c>
      <c r="D209" s="22" t="s">
        <v>255</v>
      </c>
      <c r="E209" s="23">
        <v>64000</v>
      </c>
      <c r="F209" s="23">
        <v>64000</v>
      </c>
      <c r="G209" s="23"/>
      <c r="H209" s="23"/>
      <c r="I209" s="36" t="s">
        <v>256</v>
      </c>
      <c r="J209" s="38"/>
      <c r="K209" s="25" t="s">
        <v>63</v>
      </c>
      <c r="L209" s="39">
        <v>0</v>
      </c>
    </row>
    <row r="210" spans="1:12" s="1" customFormat="1" ht="18" customHeight="1">
      <c r="A210" s="43"/>
      <c r="B210" s="61"/>
      <c r="C210" s="90"/>
      <c r="D210" s="44" t="s">
        <v>33</v>
      </c>
      <c r="E210" s="75">
        <f>SUBTOTAL(9,E204:E209)</f>
        <v>1242000</v>
      </c>
      <c r="F210" s="75">
        <f>SUBTOTAL(9,F204:F209)</f>
        <v>464000</v>
      </c>
      <c r="G210" s="75">
        <f>SUBTOTAL(9,G204:G209)</f>
        <v>778000</v>
      </c>
      <c r="H210" s="75">
        <f>SUBTOTAL(9,H204:H209)</f>
        <v>0</v>
      </c>
      <c r="I210" s="75"/>
      <c r="J210" s="76"/>
      <c r="K210" s="91"/>
      <c r="L210" s="77">
        <f>SUBTOTAL(9,L204:L209)</f>
        <v>50000</v>
      </c>
    </row>
    <row r="211" spans="1:12" ht="12.75">
      <c r="A211" s="243" t="s">
        <v>257</v>
      </c>
      <c r="B211" s="243"/>
      <c r="C211" s="243"/>
      <c r="D211" s="243"/>
      <c r="E211" s="243"/>
      <c r="F211" s="243"/>
      <c r="G211" s="243"/>
      <c r="H211" s="243"/>
      <c r="I211" s="243"/>
      <c r="J211" s="243"/>
      <c r="K211" s="244"/>
      <c r="L211" s="83"/>
    </row>
    <row r="212" spans="1:12" ht="26.25">
      <c r="A212" s="49">
        <v>182</v>
      </c>
      <c r="B212" s="50" t="s">
        <v>16</v>
      </c>
      <c r="C212" s="13" t="s">
        <v>26</v>
      </c>
      <c r="D212" s="14" t="s">
        <v>258</v>
      </c>
      <c r="E212" s="51">
        <v>1000000</v>
      </c>
      <c r="F212" s="51">
        <v>50000</v>
      </c>
      <c r="G212" s="51">
        <v>800000</v>
      </c>
      <c r="H212" s="51">
        <v>150000</v>
      </c>
      <c r="I212" s="79"/>
      <c r="J212" s="79" t="s">
        <v>46</v>
      </c>
      <c r="K212" s="17" t="s">
        <v>37</v>
      </c>
      <c r="L212" s="18">
        <v>0</v>
      </c>
    </row>
    <row r="213" spans="1:12" ht="26.25">
      <c r="A213" s="49">
        <v>183</v>
      </c>
      <c r="B213" s="20" t="s">
        <v>16</v>
      </c>
      <c r="C213" s="21" t="s">
        <v>26</v>
      </c>
      <c r="D213" s="22" t="s">
        <v>259</v>
      </c>
      <c r="E213" s="23">
        <v>25000</v>
      </c>
      <c r="F213" s="23">
        <v>25000</v>
      </c>
      <c r="G213" s="23"/>
      <c r="H213" s="23"/>
      <c r="I213" s="38"/>
      <c r="J213" s="38" t="s">
        <v>107</v>
      </c>
      <c r="K213" s="25" t="s">
        <v>37</v>
      </c>
      <c r="L213" s="26">
        <v>25000</v>
      </c>
    </row>
    <row r="214" spans="1:12" ht="26.25">
      <c r="A214" s="49">
        <v>184</v>
      </c>
      <c r="B214" s="20" t="s">
        <v>16</v>
      </c>
      <c r="C214" s="21" t="s">
        <v>26</v>
      </c>
      <c r="D214" s="22" t="s">
        <v>260</v>
      </c>
      <c r="E214" s="36">
        <v>25000</v>
      </c>
      <c r="F214" s="36">
        <v>25000</v>
      </c>
      <c r="G214" s="36"/>
      <c r="H214" s="36"/>
      <c r="I214" s="24"/>
      <c r="J214" s="24" t="s">
        <v>28</v>
      </c>
      <c r="K214" s="25" t="s">
        <v>63</v>
      </c>
      <c r="L214" s="39">
        <v>25000</v>
      </c>
    </row>
    <row r="215" spans="1:12" ht="26.25">
      <c r="A215" s="49">
        <v>185</v>
      </c>
      <c r="B215" s="20" t="s">
        <v>16</v>
      </c>
      <c r="C215" s="21" t="s">
        <v>26</v>
      </c>
      <c r="D215" s="22" t="s">
        <v>261</v>
      </c>
      <c r="E215" s="23">
        <v>250000</v>
      </c>
      <c r="F215" s="23">
        <v>250000</v>
      </c>
      <c r="G215" s="23"/>
      <c r="H215" s="23"/>
      <c r="I215" s="38"/>
      <c r="J215" s="24" t="s">
        <v>28</v>
      </c>
      <c r="K215" s="25" t="s">
        <v>29</v>
      </c>
      <c r="L215" s="39">
        <v>250000</v>
      </c>
    </row>
    <row r="216" spans="1:12" s="1" customFormat="1" ht="52.5">
      <c r="A216" s="49">
        <v>186</v>
      </c>
      <c r="B216" s="20" t="s">
        <v>16</v>
      </c>
      <c r="C216" s="21" t="s">
        <v>26</v>
      </c>
      <c r="D216" s="22" t="s">
        <v>262</v>
      </c>
      <c r="E216" s="23">
        <v>80000</v>
      </c>
      <c r="F216" s="23">
        <v>80000</v>
      </c>
      <c r="G216" s="23"/>
      <c r="H216" s="23"/>
      <c r="I216" s="38"/>
      <c r="J216" s="24" t="s">
        <v>28</v>
      </c>
      <c r="K216" s="25" t="s">
        <v>29</v>
      </c>
      <c r="L216" s="39">
        <v>80000</v>
      </c>
    </row>
    <row r="217" spans="1:12" ht="78.75">
      <c r="A217" s="49">
        <v>187</v>
      </c>
      <c r="B217" s="20" t="s">
        <v>16</v>
      </c>
      <c r="C217" s="21" t="s">
        <v>26</v>
      </c>
      <c r="D217" s="22" t="s">
        <v>263</v>
      </c>
      <c r="E217" s="36">
        <v>50000</v>
      </c>
      <c r="F217" s="36">
        <v>50000</v>
      </c>
      <c r="G217" s="36"/>
      <c r="H217" s="36"/>
      <c r="I217" s="24"/>
      <c r="J217" s="24" t="s">
        <v>28</v>
      </c>
      <c r="K217" s="25" t="s">
        <v>58</v>
      </c>
      <c r="L217" s="39">
        <v>50000</v>
      </c>
    </row>
    <row r="218" spans="1:12" ht="39">
      <c r="A218" s="49">
        <v>188</v>
      </c>
      <c r="B218" s="20" t="s">
        <v>16</v>
      </c>
      <c r="C218" s="21" t="s">
        <v>26</v>
      </c>
      <c r="D218" s="22" t="s">
        <v>264</v>
      </c>
      <c r="E218" s="23">
        <v>30000</v>
      </c>
      <c r="F218" s="23">
        <v>30000</v>
      </c>
      <c r="G218" s="23"/>
      <c r="H218" s="23"/>
      <c r="I218" s="38"/>
      <c r="J218" s="38" t="s">
        <v>28</v>
      </c>
      <c r="K218" s="25" t="s">
        <v>31</v>
      </c>
      <c r="L218" s="26">
        <v>30000</v>
      </c>
    </row>
    <row r="219" spans="1:12" ht="39">
      <c r="A219" s="49">
        <v>189</v>
      </c>
      <c r="B219" s="20" t="s">
        <v>16</v>
      </c>
      <c r="C219" s="21" t="s">
        <v>26</v>
      </c>
      <c r="D219" s="22" t="s">
        <v>265</v>
      </c>
      <c r="E219" s="23">
        <v>30000</v>
      </c>
      <c r="F219" s="36">
        <v>30000</v>
      </c>
      <c r="G219" s="36"/>
      <c r="H219" s="36"/>
      <c r="I219" s="24"/>
      <c r="J219" s="24" t="s">
        <v>28</v>
      </c>
      <c r="K219" s="80" t="s">
        <v>20</v>
      </c>
      <c r="L219" s="39">
        <v>30000</v>
      </c>
    </row>
    <row r="220" spans="1:12" ht="52.5">
      <c r="A220" s="49">
        <v>190</v>
      </c>
      <c r="B220" s="20" t="s">
        <v>16</v>
      </c>
      <c r="C220" s="21" t="s">
        <v>26</v>
      </c>
      <c r="D220" s="22" t="s">
        <v>266</v>
      </c>
      <c r="E220" s="23">
        <v>10000</v>
      </c>
      <c r="F220" s="36">
        <v>10000</v>
      </c>
      <c r="G220" s="36"/>
      <c r="H220" s="36"/>
      <c r="I220" s="24"/>
      <c r="J220" s="24" t="s">
        <v>28</v>
      </c>
      <c r="K220" s="80" t="s">
        <v>20</v>
      </c>
      <c r="L220" s="39">
        <v>10000</v>
      </c>
    </row>
    <row r="221" spans="1:12" s="1" customFormat="1" ht="18" customHeight="1">
      <c r="A221" s="43"/>
      <c r="B221" s="61"/>
      <c r="C221" s="44"/>
      <c r="D221" s="44" t="s">
        <v>33</v>
      </c>
      <c r="E221" s="92">
        <f>SUBTOTAL(9,E212:E220)</f>
        <v>1500000</v>
      </c>
      <c r="F221" s="92">
        <f>SUBTOTAL(9,F212:F220)</f>
        <v>550000</v>
      </c>
      <c r="G221" s="92">
        <f>SUBTOTAL(9,G212:G220)</f>
        <v>800000</v>
      </c>
      <c r="H221" s="92">
        <f>SUBTOTAL(9,H212:H220)</f>
        <v>150000</v>
      </c>
      <c r="I221" s="76"/>
      <c r="J221" s="76"/>
      <c r="K221" s="91"/>
      <c r="L221" s="93">
        <f>SUBTOTAL(9,L212:L220)</f>
        <v>500000</v>
      </c>
    </row>
    <row r="222" spans="1:12" ht="12.75">
      <c r="A222" s="243" t="s">
        <v>267</v>
      </c>
      <c r="B222" s="243"/>
      <c r="C222" s="243"/>
      <c r="D222" s="243"/>
      <c r="E222" s="245"/>
      <c r="F222" s="245"/>
      <c r="G222" s="245"/>
      <c r="H222" s="245"/>
      <c r="I222" s="243"/>
      <c r="J222" s="243"/>
      <c r="K222" s="244"/>
      <c r="L222" s="48"/>
    </row>
    <row r="223" spans="1:12" ht="26.25">
      <c r="A223" s="49">
        <v>191</v>
      </c>
      <c r="B223" s="50" t="s">
        <v>16</v>
      </c>
      <c r="C223" s="13" t="s">
        <v>17</v>
      </c>
      <c r="D223" s="14" t="s">
        <v>268</v>
      </c>
      <c r="E223" s="51">
        <v>390000</v>
      </c>
      <c r="F223" s="51">
        <v>50000</v>
      </c>
      <c r="G223" s="51">
        <v>340000</v>
      </c>
      <c r="H223" s="51"/>
      <c r="I223" s="79" t="s">
        <v>269</v>
      </c>
      <c r="J223" s="79"/>
      <c r="K223" s="17" t="s">
        <v>37</v>
      </c>
      <c r="L223" s="52">
        <v>0</v>
      </c>
    </row>
    <row r="224" spans="1:12" ht="42">
      <c r="A224" s="53">
        <v>192</v>
      </c>
      <c r="B224" s="20" t="s">
        <v>16</v>
      </c>
      <c r="C224" s="21" t="s">
        <v>17</v>
      </c>
      <c r="D224" s="22" t="s">
        <v>270</v>
      </c>
      <c r="E224" s="23">
        <v>847400</v>
      </c>
      <c r="F224" s="23">
        <v>200000</v>
      </c>
      <c r="G224" s="23">
        <v>647000</v>
      </c>
      <c r="H224" s="23"/>
      <c r="I224" s="38" t="s">
        <v>269</v>
      </c>
      <c r="J224" s="38"/>
      <c r="K224" s="25" t="s">
        <v>37</v>
      </c>
      <c r="L224" s="26">
        <v>0</v>
      </c>
    </row>
    <row r="225" spans="1:12" ht="66">
      <c r="A225" s="53">
        <v>193</v>
      </c>
      <c r="B225" s="20" t="s">
        <v>16</v>
      </c>
      <c r="C225" s="21" t="s">
        <v>17</v>
      </c>
      <c r="D225" s="22" t="s">
        <v>271</v>
      </c>
      <c r="E225" s="23">
        <v>43200</v>
      </c>
      <c r="F225" s="23">
        <v>44660</v>
      </c>
      <c r="G225" s="23"/>
      <c r="H225" s="23"/>
      <c r="I225" s="38" t="s">
        <v>19</v>
      </c>
      <c r="J225" s="38"/>
      <c r="K225" s="25" t="s">
        <v>37</v>
      </c>
      <c r="L225" s="26">
        <v>44660</v>
      </c>
    </row>
    <row r="226" spans="1:12" ht="78.75">
      <c r="A226" s="53">
        <v>194</v>
      </c>
      <c r="B226" s="20" t="s">
        <v>16</v>
      </c>
      <c r="C226" s="21" t="s">
        <v>17</v>
      </c>
      <c r="D226" s="22" t="s">
        <v>272</v>
      </c>
      <c r="E226" s="23">
        <v>42750</v>
      </c>
      <c r="F226" s="23">
        <v>44187</v>
      </c>
      <c r="G226" s="23"/>
      <c r="H226" s="23"/>
      <c r="I226" s="38" t="s">
        <v>19</v>
      </c>
      <c r="J226" s="38"/>
      <c r="K226" s="25" t="s">
        <v>37</v>
      </c>
      <c r="L226" s="26">
        <v>44187</v>
      </c>
    </row>
    <row r="227" spans="1:12" s="1" customFormat="1" ht="52.5">
      <c r="A227" s="53">
        <v>195</v>
      </c>
      <c r="B227" s="20" t="s">
        <v>16</v>
      </c>
      <c r="C227" s="21" t="s">
        <v>17</v>
      </c>
      <c r="D227" s="22" t="s">
        <v>273</v>
      </c>
      <c r="E227" s="23">
        <v>43200</v>
      </c>
      <c r="F227" s="23">
        <v>44660</v>
      </c>
      <c r="G227" s="23"/>
      <c r="H227" s="23"/>
      <c r="I227" s="38" t="s">
        <v>19</v>
      </c>
      <c r="J227" s="38"/>
      <c r="K227" s="25" t="s">
        <v>37</v>
      </c>
      <c r="L227" s="26">
        <v>44660</v>
      </c>
    </row>
    <row r="228" spans="1:12" ht="66">
      <c r="A228" s="53">
        <v>196</v>
      </c>
      <c r="B228" s="20" t="s">
        <v>16</v>
      </c>
      <c r="C228" s="21" t="s">
        <v>17</v>
      </c>
      <c r="D228" s="22" t="s">
        <v>274</v>
      </c>
      <c r="E228" s="23">
        <v>44450</v>
      </c>
      <c r="F228" s="23">
        <v>46100</v>
      </c>
      <c r="G228" s="23"/>
      <c r="H228" s="23"/>
      <c r="I228" s="38" t="s">
        <v>19</v>
      </c>
      <c r="J228" s="38"/>
      <c r="K228" s="25" t="s">
        <v>37</v>
      </c>
      <c r="L228" s="26">
        <v>46100</v>
      </c>
    </row>
    <row r="229" spans="1:12" ht="66">
      <c r="A229" s="53">
        <v>197</v>
      </c>
      <c r="B229" s="20" t="s">
        <v>16</v>
      </c>
      <c r="C229" s="21" t="s">
        <v>17</v>
      </c>
      <c r="D229" s="22" t="s">
        <v>275</v>
      </c>
      <c r="E229" s="23">
        <v>64688.9</v>
      </c>
      <c r="F229" s="23">
        <v>13000</v>
      </c>
      <c r="G229" s="23"/>
      <c r="H229" s="23"/>
      <c r="I229" s="38" t="s">
        <v>157</v>
      </c>
      <c r="J229" s="38"/>
      <c r="K229" s="25" t="s">
        <v>58</v>
      </c>
      <c r="L229" s="39">
        <v>0</v>
      </c>
    </row>
    <row r="230" spans="1:12" ht="39">
      <c r="A230" s="53">
        <v>198</v>
      </c>
      <c r="B230" s="20" t="s">
        <v>16</v>
      </c>
      <c r="C230" s="21" t="s">
        <v>17</v>
      </c>
      <c r="D230" s="22" t="s">
        <v>276</v>
      </c>
      <c r="E230" s="23">
        <v>42324</v>
      </c>
      <c r="F230" s="23">
        <v>42324</v>
      </c>
      <c r="G230" s="23"/>
      <c r="H230" s="23"/>
      <c r="I230" s="38" t="s">
        <v>92</v>
      </c>
      <c r="J230" s="21"/>
      <c r="K230" s="25" t="s">
        <v>31</v>
      </c>
      <c r="L230" s="39">
        <v>42324</v>
      </c>
    </row>
    <row r="231" spans="1:12" ht="39">
      <c r="A231" s="53">
        <v>199</v>
      </c>
      <c r="B231" s="20" t="s">
        <v>16</v>
      </c>
      <c r="C231" s="21" t="s">
        <v>21</v>
      </c>
      <c r="D231" s="22" t="s">
        <v>277</v>
      </c>
      <c r="E231" s="23">
        <v>115302.56</v>
      </c>
      <c r="F231" s="23">
        <v>1137.73</v>
      </c>
      <c r="G231" s="23"/>
      <c r="H231" s="23"/>
      <c r="I231" s="38" t="s">
        <v>278</v>
      </c>
      <c r="J231" s="38"/>
      <c r="K231" s="86" t="s">
        <v>24</v>
      </c>
      <c r="L231" s="26">
        <v>0</v>
      </c>
    </row>
    <row r="232" spans="1:12" s="1" customFormat="1" ht="18" customHeight="1">
      <c r="A232" s="53">
        <v>200</v>
      </c>
      <c r="B232" s="28"/>
      <c r="C232" s="29"/>
      <c r="D232" s="30" t="s">
        <v>25</v>
      </c>
      <c r="E232" s="31">
        <f>SUBTOTAL(9,E223:E231)</f>
        <v>1633315.46</v>
      </c>
      <c r="F232" s="31">
        <f>SUBTOTAL(9,F223:F231)</f>
        <v>486068.73</v>
      </c>
      <c r="G232" s="31"/>
      <c r="H232" s="31"/>
      <c r="I232" s="56"/>
      <c r="J232" s="56"/>
      <c r="K232" s="94"/>
      <c r="L232" s="57">
        <f>SUBTOTAL(9,L223:L231)</f>
        <v>221931</v>
      </c>
    </row>
    <row r="233" spans="1:12" ht="39">
      <c r="A233" s="53">
        <v>201</v>
      </c>
      <c r="B233" s="20" t="s">
        <v>16</v>
      </c>
      <c r="C233" s="21" t="s">
        <v>26</v>
      </c>
      <c r="D233" s="22" t="s">
        <v>279</v>
      </c>
      <c r="E233" s="23">
        <v>80000</v>
      </c>
      <c r="F233" s="23">
        <v>80000</v>
      </c>
      <c r="G233" s="23"/>
      <c r="H233" s="23"/>
      <c r="I233" s="38"/>
      <c r="J233" s="38" t="s">
        <v>107</v>
      </c>
      <c r="K233" s="25" t="s">
        <v>37</v>
      </c>
      <c r="L233" s="26">
        <v>80000</v>
      </c>
    </row>
    <row r="234" spans="1:12" ht="26.25">
      <c r="A234" s="53">
        <v>202</v>
      </c>
      <c r="B234" s="20" t="s">
        <v>16</v>
      </c>
      <c r="C234" s="21" t="s">
        <v>26</v>
      </c>
      <c r="D234" s="22" t="s">
        <v>280</v>
      </c>
      <c r="E234" s="23">
        <v>800000</v>
      </c>
      <c r="F234" s="23">
        <v>50000</v>
      </c>
      <c r="G234" s="23">
        <v>750000</v>
      </c>
      <c r="H234" s="23"/>
      <c r="I234" s="38"/>
      <c r="J234" s="38" t="s">
        <v>281</v>
      </c>
      <c r="K234" s="25" t="s">
        <v>37</v>
      </c>
      <c r="L234" s="26">
        <v>0</v>
      </c>
    </row>
    <row r="235" spans="1:12" ht="39">
      <c r="A235" s="53">
        <v>203</v>
      </c>
      <c r="B235" s="20" t="s">
        <v>16</v>
      </c>
      <c r="C235" s="21" t="s">
        <v>26</v>
      </c>
      <c r="D235" s="22" t="s">
        <v>282</v>
      </c>
      <c r="E235" s="23">
        <v>200000</v>
      </c>
      <c r="F235" s="23">
        <v>200000</v>
      </c>
      <c r="G235" s="23"/>
      <c r="H235" s="23"/>
      <c r="I235" s="38" t="s">
        <v>281</v>
      </c>
      <c r="J235" s="38"/>
      <c r="K235" s="25" t="s">
        <v>29</v>
      </c>
      <c r="L235" s="26">
        <v>0</v>
      </c>
    </row>
    <row r="236" spans="1:12" ht="39">
      <c r="A236" s="53">
        <v>204</v>
      </c>
      <c r="B236" s="20" t="s">
        <v>16</v>
      </c>
      <c r="C236" s="21" t="s">
        <v>26</v>
      </c>
      <c r="D236" s="22" t="s">
        <v>283</v>
      </c>
      <c r="E236" s="23">
        <v>200000</v>
      </c>
      <c r="F236" s="23">
        <v>200000</v>
      </c>
      <c r="G236" s="23"/>
      <c r="H236" s="23"/>
      <c r="I236" s="38" t="s">
        <v>281</v>
      </c>
      <c r="J236" s="38"/>
      <c r="K236" s="25" t="s">
        <v>29</v>
      </c>
      <c r="L236" s="26">
        <v>0</v>
      </c>
    </row>
    <row r="237" spans="1:12" ht="39">
      <c r="A237" s="53">
        <v>205</v>
      </c>
      <c r="B237" s="20" t="s">
        <v>16</v>
      </c>
      <c r="C237" s="21" t="s">
        <v>26</v>
      </c>
      <c r="D237" s="22" t="s">
        <v>284</v>
      </c>
      <c r="E237" s="23">
        <v>500000</v>
      </c>
      <c r="F237" s="23">
        <v>100000</v>
      </c>
      <c r="G237" s="23"/>
      <c r="H237" s="23"/>
      <c r="I237" s="38" t="s">
        <v>281</v>
      </c>
      <c r="J237" s="38"/>
      <c r="K237" s="25" t="s">
        <v>29</v>
      </c>
      <c r="L237" s="26">
        <v>0</v>
      </c>
    </row>
    <row r="238" spans="1:12" ht="39">
      <c r="A238" s="53">
        <v>206</v>
      </c>
      <c r="B238" s="20" t="s">
        <v>16</v>
      </c>
      <c r="C238" s="21" t="s">
        <v>26</v>
      </c>
      <c r="D238" s="22" t="s">
        <v>285</v>
      </c>
      <c r="E238" s="36">
        <v>300000</v>
      </c>
      <c r="F238" s="36">
        <v>300000</v>
      </c>
      <c r="G238" s="36"/>
      <c r="H238" s="36"/>
      <c r="I238" s="24"/>
      <c r="J238" s="24" t="s">
        <v>28</v>
      </c>
      <c r="K238" s="25" t="s">
        <v>44</v>
      </c>
      <c r="L238" s="39">
        <v>300000</v>
      </c>
    </row>
    <row r="239" spans="1:12" ht="39">
      <c r="A239" s="53">
        <v>207</v>
      </c>
      <c r="B239" s="20" t="s">
        <v>16</v>
      </c>
      <c r="C239" s="21" t="s">
        <v>26</v>
      </c>
      <c r="D239" s="22" t="s">
        <v>286</v>
      </c>
      <c r="E239" s="23">
        <v>200000</v>
      </c>
      <c r="F239" s="23">
        <v>30000</v>
      </c>
      <c r="G239" s="23">
        <v>170000</v>
      </c>
      <c r="H239" s="23"/>
      <c r="I239" s="38"/>
      <c r="J239" s="38" t="s">
        <v>28</v>
      </c>
      <c r="K239" s="25" t="s">
        <v>20</v>
      </c>
      <c r="L239" s="39">
        <v>30000</v>
      </c>
    </row>
    <row r="240" spans="1:12" ht="39">
      <c r="A240" s="53">
        <v>208</v>
      </c>
      <c r="B240" s="20" t="s">
        <v>16</v>
      </c>
      <c r="C240" s="21" t="s">
        <v>26</v>
      </c>
      <c r="D240" s="22" t="s">
        <v>287</v>
      </c>
      <c r="E240" s="36">
        <v>100000</v>
      </c>
      <c r="F240" s="36">
        <v>100000</v>
      </c>
      <c r="G240" s="36"/>
      <c r="H240" s="36"/>
      <c r="I240" s="24"/>
      <c r="J240" s="38" t="s">
        <v>288</v>
      </c>
      <c r="K240" s="25" t="s">
        <v>58</v>
      </c>
      <c r="L240" s="39">
        <v>0</v>
      </c>
    </row>
    <row r="241" spans="1:12" ht="26.25">
      <c r="A241" s="53">
        <v>209</v>
      </c>
      <c r="B241" s="20" t="s">
        <v>16</v>
      </c>
      <c r="C241" s="21" t="s">
        <v>26</v>
      </c>
      <c r="D241" s="22" t="s">
        <v>289</v>
      </c>
      <c r="E241" s="23">
        <v>1000000</v>
      </c>
      <c r="F241" s="23">
        <v>30000</v>
      </c>
      <c r="G241" s="23"/>
      <c r="H241" s="23"/>
      <c r="I241" s="38"/>
      <c r="J241" s="38" t="s">
        <v>281</v>
      </c>
      <c r="K241" s="25" t="s">
        <v>31</v>
      </c>
      <c r="L241" s="39">
        <v>0</v>
      </c>
    </row>
    <row r="242" spans="1:12" ht="78.75">
      <c r="A242" s="53">
        <v>210</v>
      </c>
      <c r="B242" s="20" t="s">
        <v>16</v>
      </c>
      <c r="C242" s="21" t="s">
        <v>26</v>
      </c>
      <c r="D242" s="22" t="s">
        <v>290</v>
      </c>
      <c r="E242" s="23">
        <v>80000</v>
      </c>
      <c r="F242" s="23">
        <v>80000</v>
      </c>
      <c r="G242" s="23"/>
      <c r="H242" s="23"/>
      <c r="I242" s="38"/>
      <c r="J242" s="38" t="s">
        <v>28</v>
      </c>
      <c r="K242" s="25" t="s">
        <v>31</v>
      </c>
      <c r="L242" s="39">
        <v>80000</v>
      </c>
    </row>
    <row r="243" spans="1:12" ht="52.5">
      <c r="A243" s="53">
        <v>211</v>
      </c>
      <c r="B243" s="41" t="s">
        <v>16</v>
      </c>
      <c r="C243" s="42" t="s">
        <v>64</v>
      </c>
      <c r="D243" s="95" t="s">
        <v>291</v>
      </c>
      <c r="E243" s="96">
        <v>170000</v>
      </c>
      <c r="F243" s="96">
        <v>170000</v>
      </c>
      <c r="G243" s="96"/>
      <c r="H243" s="96"/>
      <c r="I243" s="97"/>
      <c r="J243" s="97" t="s">
        <v>107</v>
      </c>
      <c r="K243" s="98" t="s">
        <v>37</v>
      </c>
      <c r="L243" s="99">
        <v>170000</v>
      </c>
    </row>
    <row r="244" spans="1:12" s="1" customFormat="1" ht="18" customHeight="1">
      <c r="A244" s="43"/>
      <c r="B244" s="61"/>
      <c r="C244" s="44"/>
      <c r="D244" s="62" t="s">
        <v>32</v>
      </c>
      <c r="E244" s="92">
        <f>SUBTOTAL(9,E233:E243)</f>
        <v>3630000</v>
      </c>
      <c r="F244" s="92">
        <f>SUBTOTAL(9,F233:F243)</f>
        <v>1340000</v>
      </c>
      <c r="G244" s="92">
        <f>SUBTOTAL(9,G233:G243)</f>
        <v>920000</v>
      </c>
      <c r="H244" s="92">
        <f>SUBTOTAL(9,H233:H243)</f>
        <v>0</v>
      </c>
      <c r="I244" s="63"/>
      <c r="J244" s="63"/>
      <c r="K244" s="46"/>
      <c r="L244" s="93">
        <f>SUBTOTAL(9,L233:L243)</f>
        <v>660000</v>
      </c>
    </row>
    <row r="245" spans="1:12" s="1" customFormat="1" ht="18" customHeight="1">
      <c r="A245" s="100"/>
      <c r="B245" s="66"/>
      <c r="C245" s="67"/>
      <c r="D245" s="101" t="s">
        <v>33</v>
      </c>
      <c r="E245" s="102">
        <f>SUBTOTAL(9,E223:E244)</f>
        <v>5263315.46</v>
      </c>
      <c r="F245" s="102">
        <f>SUBTOTAL(9,F223:F244)</f>
        <v>1826068.73</v>
      </c>
      <c r="G245" s="102">
        <f>SUBTOTAL(9,G223:G244)</f>
        <v>1907000</v>
      </c>
      <c r="H245" s="102">
        <f>SUBTOTAL(9,H223:H244)</f>
        <v>0</v>
      </c>
      <c r="I245" s="102"/>
      <c r="J245" s="102"/>
      <c r="K245" s="103"/>
      <c r="L245" s="104">
        <f>SUBTOTAL(9,L223:L244)</f>
        <v>881931</v>
      </c>
    </row>
    <row r="247" spans="5:12" s="1" customFormat="1" ht="12.75">
      <c r="E247" s="105"/>
      <c r="F247" s="105"/>
      <c r="G247" s="105"/>
      <c r="H247" s="105"/>
      <c r="I247" s="6"/>
      <c r="J247" s="6"/>
      <c r="K247" s="6"/>
      <c r="L247" s="106"/>
    </row>
    <row r="248" spans="4:12" s="1" customFormat="1" ht="12.75">
      <c r="D248" s="107" t="s">
        <v>292</v>
      </c>
      <c r="E248" s="105">
        <f>E232+E129+E69+E43+E21+E11</f>
        <v>15992594.049999997</v>
      </c>
      <c r="F248" s="105">
        <f>F232+F129+F69+F43+F21+F11</f>
        <v>7442972.020000001</v>
      </c>
      <c r="G248" s="105">
        <f>G232+G129+G69+G43+G21+G11</f>
        <v>2067866.41</v>
      </c>
      <c r="H248" s="105">
        <f>H232+H129+H69+H43+H21+H11</f>
        <v>0</v>
      </c>
      <c r="I248" s="6"/>
      <c r="J248" s="6"/>
      <c r="K248" s="6"/>
      <c r="L248" s="105">
        <f>L232+L129+L69+L43+L21+L11</f>
        <v>2616124.8400000003</v>
      </c>
    </row>
    <row r="249" spans="4:12" s="1" customFormat="1" ht="12.75">
      <c r="D249" s="107" t="s">
        <v>293</v>
      </c>
      <c r="E249" s="105">
        <f>E14+E38+E52+E101+E201+E244+E221+E210</f>
        <v>101885117.11</v>
      </c>
      <c r="F249" s="105">
        <f>F14+F38+F52+F101+F201+F244+F221+F210</f>
        <v>30571737.59</v>
      </c>
      <c r="G249" s="105">
        <f>G14+G38+G52+G101+G201+G244+G221+G210</f>
        <v>29366993.68</v>
      </c>
      <c r="H249" s="105">
        <f>H14+H38+H52+H101+H201+H244+H221+H210</f>
        <v>36295856.379999995</v>
      </c>
      <c r="I249" s="6"/>
      <c r="J249" s="6"/>
      <c r="K249" s="6"/>
      <c r="L249" s="105">
        <f>L14+L38+L52+L101+L201+L244+L221+L210</f>
        <v>9719910.42</v>
      </c>
    </row>
    <row r="250" spans="4:12" s="1" customFormat="1" ht="13.5" thickBot="1">
      <c r="D250" s="6" t="s">
        <v>294</v>
      </c>
      <c r="E250" s="108">
        <f>SUBTOTAL(9,E248:E249)</f>
        <v>117877711.16</v>
      </c>
      <c r="F250" s="108">
        <f>SUBTOTAL(9,F248:F249)</f>
        <v>38014709.61</v>
      </c>
      <c r="G250" s="108">
        <f>SUBTOTAL(9,G248:G249)</f>
        <v>31434860.09</v>
      </c>
      <c r="H250" s="108">
        <f>SUBTOTAL(9,H248:H249)</f>
        <v>36295856.379999995</v>
      </c>
      <c r="I250" s="6"/>
      <c r="J250" s="6"/>
      <c r="K250" s="6"/>
      <c r="L250" s="108">
        <f>SUBTOTAL(9,L248:L249)</f>
        <v>12336035.26</v>
      </c>
    </row>
    <row r="253" spans="9:12" ht="12.75">
      <c r="I253" s="3"/>
      <c r="J253" s="3"/>
      <c r="K253" s="3"/>
      <c r="L253" s="3"/>
    </row>
    <row r="254" spans="5:12" ht="12.75">
      <c r="E254" s="109"/>
      <c r="F254" s="109"/>
      <c r="G254" s="109"/>
      <c r="H254" s="109"/>
      <c r="I254" s="109"/>
      <c r="J254" s="109"/>
      <c r="K254" s="109"/>
      <c r="L254" s="109"/>
    </row>
    <row r="255" spans="9:12" ht="12.75">
      <c r="I255" s="3"/>
      <c r="J255" s="3"/>
      <c r="K255" s="3"/>
      <c r="L255" s="3"/>
    </row>
    <row r="256" spans="9:12" ht="12.75">
      <c r="I256" s="3"/>
      <c r="J256" s="3"/>
      <c r="K256" s="3"/>
      <c r="L256" s="3"/>
    </row>
    <row r="257" spans="9:12" ht="12.75">
      <c r="I257" s="3"/>
      <c r="J257" s="3"/>
      <c r="K257" s="3"/>
      <c r="L257" s="3"/>
    </row>
    <row r="258" spans="9:12" ht="12.75">
      <c r="I258" s="3"/>
      <c r="J258" s="3"/>
      <c r="K258" s="3"/>
      <c r="L258" s="3"/>
    </row>
    <row r="259" spans="9:12" ht="12.75">
      <c r="I259" s="3"/>
      <c r="J259" s="3"/>
      <c r="K259" s="3"/>
      <c r="L259" s="3"/>
    </row>
    <row r="260" spans="9:12" ht="12.75">
      <c r="I260" s="3"/>
      <c r="J260" s="3"/>
      <c r="K260" s="3"/>
      <c r="L260" s="3"/>
    </row>
    <row r="261" spans="9:12" ht="12.75">
      <c r="I261" s="3"/>
      <c r="J261" s="3"/>
      <c r="K261" s="3"/>
      <c r="L261" s="3"/>
    </row>
  </sheetData>
  <sheetProtection/>
  <mergeCells count="18">
    <mergeCell ref="A4:K4"/>
    <mergeCell ref="A6:A7"/>
    <mergeCell ref="B6:B7"/>
    <mergeCell ref="C6:C7"/>
    <mergeCell ref="D6:D7"/>
    <mergeCell ref="E6:E7"/>
    <mergeCell ref="F6:H6"/>
    <mergeCell ref="I6:J6"/>
    <mergeCell ref="K6:K7"/>
    <mergeCell ref="A203:K203"/>
    <mergeCell ref="A211:K211"/>
    <mergeCell ref="A222:K222"/>
    <mergeCell ref="L6:L7"/>
    <mergeCell ref="A8:K8"/>
    <mergeCell ref="A16:K16"/>
    <mergeCell ref="A40:K40"/>
    <mergeCell ref="A54:K54"/>
    <mergeCell ref="A103:K103"/>
  </mergeCells>
  <printOptions/>
  <pageMargins left="0" right="0" top="0" bottom="0"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L171"/>
  <sheetViews>
    <sheetView zoomScalePageLayoutView="0" workbookViewId="0" topLeftCell="A139">
      <selection activeCell="D11" sqref="D11"/>
    </sheetView>
  </sheetViews>
  <sheetFormatPr defaultColWidth="8.8515625" defaultRowHeight="15"/>
  <cols>
    <col min="1" max="1" width="7.7109375" style="113" bestFit="1" customWidth="1"/>
    <col min="2" max="2" width="4.8515625" style="115" bestFit="1" customWidth="1"/>
    <col min="3" max="3" width="12.140625" style="113" customWidth="1"/>
    <col min="4" max="4" width="34.28125" style="112" customWidth="1"/>
    <col min="5" max="5" width="15.28125" style="112" customWidth="1"/>
    <col min="6" max="6" width="15.140625" style="112" customWidth="1"/>
    <col min="7" max="7" width="13.8515625" style="112" customWidth="1"/>
    <col min="8" max="8" width="12.7109375" style="112" customWidth="1"/>
    <col min="9" max="9" width="9.8515625" style="113" customWidth="1"/>
    <col min="10" max="10" width="11.00390625" style="114" customWidth="1"/>
    <col min="11" max="11" width="10.7109375" style="114" customWidth="1"/>
    <col min="12" max="12" width="12.8515625" style="112" customWidth="1"/>
    <col min="13" max="16384" width="8.8515625" style="115" customWidth="1"/>
  </cols>
  <sheetData>
    <row r="1" spans="1:5" ht="12.75">
      <c r="A1" s="262" t="s">
        <v>0</v>
      </c>
      <c r="B1" s="263"/>
      <c r="C1" s="263"/>
      <c r="D1" s="110"/>
      <c r="E1" s="111"/>
    </row>
    <row r="2" spans="1:5" ht="12.75">
      <c r="A2" s="262" t="s">
        <v>295</v>
      </c>
      <c r="B2" s="263"/>
      <c r="C2" s="263"/>
      <c r="D2" s="110"/>
      <c r="E2" s="111"/>
    </row>
    <row r="3" spans="1:5" ht="12.75">
      <c r="A3" s="262" t="s">
        <v>296</v>
      </c>
      <c r="B3" s="263"/>
      <c r="C3" s="263"/>
      <c r="D3" s="110"/>
      <c r="E3" s="111"/>
    </row>
    <row r="4" spans="1:12" ht="12.75">
      <c r="A4" s="262" t="s">
        <v>297</v>
      </c>
      <c r="B4" s="262"/>
      <c r="C4" s="262"/>
      <c r="D4" s="262"/>
      <c r="E4" s="262"/>
      <c r="F4" s="262"/>
      <c r="G4" s="262"/>
      <c r="H4" s="262"/>
      <c r="I4" s="262"/>
      <c r="J4" s="262"/>
      <c r="K4" s="262"/>
      <c r="L4" s="262"/>
    </row>
    <row r="6" spans="2:6" ht="12.75">
      <c r="B6" s="116"/>
      <c r="C6" s="117"/>
      <c r="D6" s="118"/>
      <c r="E6" s="118"/>
      <c r="F6" s="119"/>
    </row>
    <row r="8" spans="1:12" ht="12.75" customHeight="1">
      <c r="A8" s="264" t="s">
        <v>4</v>
      </c>
      <c r="B8" s="264" t="s">
        <v>5</v>
      </c>
      <c r="C8" s="265" t="s">
        <v>6</v>
      </c>
      <c r="D8" s="264" t="s">
        <v>7</v>
      </c>
      <c r="E8" s="266" t="s">
        <v>8</v>
      </c>
      <c r="F8" s="265" t="s">
        <v>9</v>
      </c>
      <c r="G8" s="265"/>
      <c r="H8" s="265"/>
      <c r="I8" s="265" t="s">
        <v>10</v>
      </c>
      <c r="J8" s="265"/>
      <c r="K8" s="265" t="s">
        <v>298</v>
      </c>
      <c r="L8" s="265" t="s">
        <v>299</v>
      </c>
    </row>
    <row r="9" spans="1:12" ht="26.25">
      <c r="A9" s="264"/>
      <c r="B9" s="264"/>
      <c r="C9" s="265"/>
      <c r="D9" s="264"/>
      <c r="E9" s="266"/>
      <c r="F9" s="120">
        <v>2011</v>
      </c>
      <c r="G9" s="120">
        <v>2012</v>
      </c>
      <c r="H9" s="120">
        <v>2013</v>
      </c>
      <c r="I9" s="121" t="s">
        <v>300</v>
      </c>
      <c r="J9" s="121" t="s">
        <v>301</v>
      </c>
      <c r="K9" s="265"/>
      <c r="L9" s="265"/>
    </row>
    <row r="10" spans="1:12" ht="18" customHeight="1">
      <c r="A10" s="267" t="s">
        <v>15</v>
      </c>
      <c r="B10" s="268"/>
      <c r="C10" s="268"/>
      <c r="D10" s="268"/>
      <c r="E10" s="268"/>
      <c r="F10" s="268"/>
      <c r="G10" s="268"/>
      <c r="H10" s="268"/>
      <c r="I10" s="268"/>
      <c r="J10" s="268"/>
      <c r="K10" s="268"/>
      <c r="L10" s="122"/>
    </row>
    <row r="11" spans="1:12" s="130" customFormat="1" ht="54.75" customHeight="1">
      <c r="A11" s="123">
        <v>1</v>
      </c>
      <c r="B11" s="124"/>
      <c r="C11" s="123" t="s">
        <v>26</v>
      </c>
      <c r="D11" s="125" t="s">
        <v>302</v>
      </c>
      <c r="E11" s="126">
        <v>20000</v>
      </c>
      <c r="F11" s="126">
        <v>20000</v>
      </c>
      <c r="G11" s="126"/>
      <c r="H11" s="127"/>
      <c r="I11" s="128"/>
      <c r="J11" s="129" t="s">
        <v>19</v>
      </c>
      <c r="K11" s="129" t="s">
        <v>44</v>
      </c>
      <c r="L11" s="126">
        <v>20000</v>
      </c>
    </row>
    <row r="12" spans="1:12" s="136" customFormat="1" ht="54.75" customHeight="1">
      <c r="A12" s="131">
        <v>2</v>
      </c>
      <c r="B12" s="132"/>
      <c r="C12" s="131" t="s">
        <v>26</v>
      </c>
      <c r="D12" s="133" t="s">
        <v>303</v>
      </c>
      <c r="E12" s="134">
        <v>12000</v>
      </c>
      <c r="F12" s="134">
        <v>12000</v>
      </c>
      <c r="G12" s="134"/>
      <c r="H12" s="134"/>
      <c r="I12" s="132"/>
      <c r="J12" s="135" t="s">
        <v>19</v>
      </c>
      <c r="K12" s="135" t="s">
        <v>29</v>
      </c>
      <c r="L12" s="134">
        <v>12000</v>
      </c>
    </row>
    <row r="13" spans="1:12" s="141" customFormat="1" ht="18" customHeight="1">
      <c r="A13" s="137"/>
      <c r="B13" s="137"/>
      <c r="C13" s="138"/>
      <c r="D13" s="139" t="s">
        <v>304</v>
      </c>
      <c r="E13" s="139">
        <f>SUBTOTAL(9,E11:E12)</f>
        <v>32000</v>
      </c>
      <c r="F13" s="139">
        <f>SUBTOTAL(9,F11:F12)</f>
        <v>32000</v>
      </c>
      <c r="G13" s="139">
        <f>SUBTOTAL(9,G11:G12)</f>
        <v>0</v>
      </c>
      <c r="H13" s="139">
        <f>SUBTOTAL(9,H11:H12)</f>
        <v>0</v>
      </c>
      <c r="I13" s="137"/>
      <c r="J13" s="140"/>
      <c r="K13" s="140"/>
      <c r="L13" s="139">
        <f>SUBTOTAL(9,L11:L12)</f>
        <v>32000</v>
      </c>
    </row>
    <row r="14" spans="1:12" ht="18" customHeight="1">
      <c r="A14" s="248" t="s">
        <v>34</v>
      </c>
      <c r="B14" s="261"/>
      <c r="C14" s="261"/>
      <c r="D14" s="261"/>
      <c r="E14" s="261"/>
      <c r="F14" s="261"/>
      <c r="G14" s="261"/>
      <c r="H14" s="261"/>
      <c r="I14" s="261"/>
      <c r="J14" s="261"/>
      <c r="K14" s="261"/>
      <c r="L14" s="122"/>
    </row>
    <row r="15" spans="1:12" s="130" customFormat="1" ht="54.75" customHeight="1">
      <c r="A15" s="123">
        <v>3</v>
      </c>
      <c r="B15" s="124"/>
      <c r="C15" s="123" t="s">
        <v>26</v>
      </c>
      <c r="D15" s="142" t="s">
        <v>305</v>
      </c>
      <c r="E15" s="126">
        <v>10000</v>
      </c>
      <c r="F15" s="126">
        <v>10000</v>
      </c>
      <c r="G15" s="126"/>
      <c r="H15" s="127"/>
      <c r="I15" s="129"/>
      <c r="J15" s="129" t="s">
        <v>19</v>
      </c>
      <c r="K15" s="129" t="s">
        <v>20</v>
      </c>
      <c r="L15" s="126">
        <v>10000</v>
      </c>
    </row>
    <row r="16" spans="1:12" s="130" customFormat="1" ht="54.75" customHeight="1">
      <c r="A16" s="123">
        <v>4</v>
      </c>
      <c r="B16" s="124"/>
      <c r="C16" s="123" t="s">
        <v>26</v>
      </c>
      <c r="D16" s="143" t="s">
        <v>306</v>
      </c>
      <c r="E16" s="126">
        <v>100000</v>
      </c>
      <c r="F16" s="126">
        <v>100000</v>
      </c>
      <c r="G16" s="126"/>
      <c r="H16" s="126"/>
      <c r="I16" s="124"/>
      <c r="J16" s="129" t="s">
        <v>19</v>
      </c>
      <c r="K16" s="123" t="s">
        <v>37</v>
      </c>
      <c r="L16" s="126">
        <v>100000</v>
      </c>
    </row>
    <row r="17" spans="1:12" s="130" customFormat="1" ht="54.75" customHeight="1">
      <c r="A17" s="123">
        <v>5</v>
      </c>
      <c r="B17" s="124"/>
      <c r="C17" s="123" t="s">
        <v>26</v>
      </c>
      <c r="D17" s="143" t="s">
        <v>307</v>
      </c>
      <c r="E17" s="126">
        <v>20000</v>
      </c>
      <c r="F17" s="126">
        <v>20000</v>
      </c>
      <c r="G17" s="126"/>
      <c r="H17" s="126"/>
      <c r="I17" s="124"/>
      <c r="J17" s="129" t="s">
        <v>19</v>
      </c>
      <c r="K17" s="123" t="s">
        <v>37</v>
      </c>
      <c r="L17" s="126">
        <v>20000</v>
      </c>
    </row>
    <row r="18" spans="1:12" s="130" customFormat="1" ht="54.75" customHeight="1">
      <c r="A18" s="123">
        <v>6</v>
      </c>
      <c r="B18" s="124"/>
      <c r="C18" s="123" t="s">
        <v>26</v>
      </c>
      <c r="D18" s="143" t="s">
        <v>308</v>
      </c>
      <c r="E18" s="126">
        <v>20000</v>
      </c>
      <c r="F18" s="126">
        <v>20000</v>
      </c>
      <c r="G18" s="126"/>
      <c r="H18" s="126"/>
      <c r="I18" s="124"/>
      <c r="J18" s="129" t="s">
        <v>19</v>
      </c>
      <c r="K18" s="123" t="s">
        <v>37</v>
      </c>
      <c r="L18" s="126">
        <v>20000</v>
      </c>
    </row>
    <row r="19" spans="1:12" s="130" customFormat="1" ht="54.75" customHeight="1">
      <c r="A19" s="123">
        <v>7</v>
      </c>
      <c r="B19" s="124"/>
      <c r="C19" s="123" t="s">
        <v>26</v>
      </c>
      <c r="D19" s="143" t="s">
        <v>309</v>
      </c>
      <c r="E19" s="126">
        <v>100000</v>
      </c>
      <c r="F19" s="126">
        <v>100000</v>
      </c>
      <c r="G19" s="126"/>
      <c r="H19" s="126"/>
      <c r="I19" s="124"/>
      <c r="J19" s="129" t="s">
        <v>19</v>
      </c>
      <c r="K19" s="123" t="s">
        <v>44</v>
      </c>
      <c r="L19" s="126">
        <v>100000</v>
      </c>
    </row>
    <row r="20" spans="1:12" s="130" customFormat="1" ht="54.75" customHeight="1">
      <c r="A20" s="123">
        <v>8</v>
      </c>
      <c r="B20" s="124"/>
      <c r="C20" s="123" t="s">
        <v>26</v>
      </c>
      <c r="D20" s="143" t="s">
        <v>310</v>
      </c>
      <c r="E20" s="126">
        <v>10000</v>
      </c>
      <c r="F20" s="126">
        <v>10000</v>
      </c>
      <c r="G20" s="126"/>
      <c r="H20" s="126"/>
      <c r="I20" s="124"/>
      <c r="J20" s="129" t="s">
        <v>19</v>
      </c>
      <c r="K20" s="131" t="s">
        <v>44</v>
      </c>
      <c r="L20" s="126">
        <v>10000</v>
      </c>
    </row>
    <row r="21" spans="1:12" s="130" customFormat="1" ht="54.75" customHeight="1">
      <c r="A21" s="123">
        <v>9</v>
      </c>
      <c r="B21" s="124"/>
      <c r="C21" s="123" t="s">
        <v>26</v>
      </c>
      <c r="D21" s="143" t="s">
        <v>311</v>
      </c>
      <c r="E21" s="126">
        <v>40000</v>
      </c>
      <c r="F21" s="126">
        <v>40000</v>
      </c>
      <c r="G21" s="126"/>
      <c r="H21" s="126"/>
      <c r="I21" s="124"/>
      <c r="J21" s="129" t="s">
        <v>19</v>
      </c>
      <c r="K21" s="131" t="s">
        <v>44</v>
      </c>
      <c r="L21" s="126">
        <v>40000</v>
      </c>
    </row>
    <row r="22" spans="1:12" s="144" customFormat="1" ht="54.75" customHeight="1">
      <c r="A22" s="123">
        <v>10</v>
      </c>
      <c r="B22" s="124"/>
      <c r="C22" s="123" t="s">
        <v>26</v>
      </c>
      <c r="D22" s="143" t="s">
        <v>312</v>
      </c>
      <c r="E22" s="126">
        <v>20000</v>
      </c>
      <c r="F22" s="126">
        <v>20000</v>
      </c>
      <c r="G22" s="126"/>
      <c r="H22" s="126"/>
      <c r="I22" s="124"/>
      <c r="J22" s="129" t="s">
        <v>19</v>
      </c>
      <c r="K22" s="123" t="s">
        <v>37</v>
      </c>
      <c r="L22" s="126">
        <v>20000</v>
      </c>
    </row>
    <row r="23" spans="1:12" s="146" customFormat="1" ht="54.75" customHeight="1">
      <c r="A23" s="123">
        <v>11</v>
      </c>
      <c r="B23" s="132"/>
      <c r="C23" s="131" t="s">
        <v>26</v>
      </c>
      <c r="D23" s="133" t="s">
        <v>313</v>
      </c>
      <c r="E23" s="134">
        <v>50000</v>
      </c>
      <c r="F23" s="134">
        <v>50000</v>
      </c>
      <c r="G23" s="134"/>
      <c r="H23" s="48"/>
      <c r="I23" s="145"/>
      <c r="J23" s="135" t="s">
        <v>19</v>
      </c>
      <c r="K23" s="135" t="s">
        <v>29</v>
      </c>
      <c r="L23" s="134">
        <v>50000</v>
      </c>
    </row>
    <row r="24" spans="1:12" ht="18" customHeight="1">
      <c r="A24" s="137"/>
      <c r="B24" s="137"/>
      <c r="C24" s="138"/>
      <c r="D24" s="139" t="s">
        <v>304</v>
      </c>
      <c r="E24" s="139">
        <f>SUBTOTAL(9,E15:E23)</f>
        <v>370000</v>
      </c>
      <c r="F24" s="139">
        <f>SUBTOTAL(9,F15:F23)</f>
        <v>370000</v>
      </c>
      <c r="G24" s="139">
        <f>SUBTOTAL(9,G15:G23)</f>
        <v>0</v>
      </c>
      <c r="H24" s="139">
        <f>SUBTOTAL(9,H15:H23)</f>
        <v>0</v>
      </c>
      <c r="I24" s="137"/>
      <c r="J24" s="147"/>
      <c r="K24" s="140"/>
      <c r="L24" s="139">
        <f>SUBTOTAL(9,L15:L23)</f>
        <v>370000</v>
      </c>
    </row>
    <row r="25" spans="1:12" s="148" customFormat="1" ht="18" customHeight="1">
      <c r="A25" s="248" t="s">
        <v>314</v>
      </c>
      <c r="B25" s="261"/>
      <c r="C25" s="261"/>
      <c r="D25" s="261"/>
      <c r="E25" s="261"/>
      <c r="F25" s="261"/>
      <c r="G25" s="261"/>
      <c r="H25" s="261"/>
      <c r="I25" s="261"/>
      <c r="J25" s="261"/>
      <c r="K25" s="261"/>
      <c r="L25" s="122"/>
    </row>
    <row r="26" spans="1:12" s="130" customFormat="1" ht="54.75" customHeight="1">
      <c r="A26" s="123">
        <v>12</v>
      </c>
      <c r="B26" s="124"/>
      <c r="C26" s="123" t="s">
        <v>26</v>
      </c>
      <c r="D26" s="149" t="s">
        <v>315</v>
      </c>
      <c r="E26" s="126">
        <v>15000</v>
      </c>
      <c r="F26" s="126">
        <v>15000</v>
      </c>
      <c r="G26" s="126"/>
      <c r="H26" s="127"/>
      <c r="I26" s="129"/>
      <c r="J26" s="129" t="s">
        <v>19</v>
      </c>
      <c r="K26" s="129" t="s">
        <v>20</v>
      </c>
      <c r="L26" s="126">
        <v>15000</v>
      </c>
    </row>
    <row r="27" spans="1:12" s="113" customFormat="1" ht="18" customHeight="1">
      <c r="A27" s="137"/>
      <c r="B27" s="137"/>
      <c r="C27" s="138"/>
      <c r="D27" s="139" t="s">
        <v>316</v>
      </c>
      <c r="E27" s="139">
        <f>SUBTOTAL(9,E26)</f>
        <v>15000</v>
      </c>
      <c r="F27" s="139">
        <f>SUBTOTAL(9,F26)</f>
        <v>15000</v>
      </c>
      <c r="G27" s="139">
        <f>SUBTOTAL(9,G26)</f>
        <v>0</v>
      </c>
      <c r="H27" s="139">
        <f>SUBTOTAL(9,H26)</f>
        <v>0</v>
      </c>
      <c r="I27" s="137"/>
      <c r="J27" s="140"/>
      <c r="K27" s="140"/>
      <c r="L27" s="139">
        <f>SUBTOTAL(9,L26)</f>
        <v>15000</v>
      </c>
    </row>
    <row r="28" spans="1:12" ht="18" customHeight="1">
      <c r="A28" s="248" t="s">
        <v>317</v>
      </c>
      <c r="B28" s="261"/>
      <c r="C28" s="261"/>
      <c r="D28" s="261"/>
      <c r="E28" s="261"/>
      <c r="F28" s="261"/>
      <c r="G28" s="261"/>
      <c r="H28" s="261"/>
      <c r="I28" s="261"/>
      <c r="J28" s="261"/>
      <c r="K28" s="261"/>
      <c r="L28" s="150"/>
    </row>
    <row r="29" spans="1:12" s="130" customFormat="1" ht="54.75" customHeight="1">
      <c r="A29" s="123">
        <v>13</v>
      </c>
      <c r="B29" s="124"/>
      <c r="C29" s="123" t="s">
        <v>17</v>
      </c>
      <c r="D29" s="125" t="s">
        <v>318</v>
      </c>
      <c r="E29" s="126">
        <v>61000</v>
      </c>
      <c r="F29" s="126">
        <v>61000</v>
      </c>
      <c r="G29" s="126"/>
      <c r="H29" s="127"/>
      <c r="I29" s="129" t="s">
        <v>19</v>
      </c>
      <c r="J29" s="129"/>
      <c r="K29" s="151" t="s">
        <v>31</v>
      </c>
      <c r="L29" s="126">
        <v>61000</v>
      </c>
    </row>
    <row r="30" spans="1:12" s="130" customFormat="1" ht="66">
      <c r="A30" s="123">
        <v>14</v>
      </c>
      <c r="B30" s="124"/>
      <c r="C30" s="123" t="s">
        <v>17</v>
      </c>
      <c r="D30" s="125" t="s">
        <v>319</v>
      </c>
      <c r="E30" s="126">
        <v>14050.78</v>
      </c>
      <c r="F30" s="126">
        <v>14050.78</v>
      </c>
      <c r="G30" s="126"/>
      <c r="H30" s="127"/>
      <c r="I30" s="129" t="s">
        <v>19</v>
      </c>
      <c r="J30" s="129"/>
      <c r="K30" s="151" t="s">
        <v>31</v>
      </c>
      <c r="L30" s="126">
        <v>14050.78</v>
      </c>
    </row>
    <row r="31" spans="1:12" s="130" customFormat="1" ht="54.75" customHeight="1">
      <c r="A31" s="123">
        <v>15</v>
      </c>
      <c r="B31" s="124"/>
      <c r="C31" s="123" t="s">
        <v>17</v>
      </c>
      <c r="D31" s="125" t="s">
        <v>320</v>
      </c>
      <c r="E31" s="126">
        <v>14050.78</v>
      </c>
      <c r="F31" s="126">
        <v>14050.78</v>
      </c>
      <c r="G31" s="126"/>
      <c r="H31" s="152"/>
      <c r="I31" s="153" t="s">
        <v>19</v>
      </c>
      <c r="J31" s="153"/>
      <c r="K31" s="154" t="s">
        <v>24</v>
      </c>
      <c r="L31" s="126">
        <v>14050.78</v>
      </c>
    </row>
    <row r="32" spans="1:12" s="130" customFormat="1" ht="54.75" customHeight="1">
      <c r="A32" s="123">
        <v>16</v>
      </c>
      <c r="B32" s="124"/>
      <c r="C32" s="123" t="s">
        <v>17</v>
      </c>
      <c r="D32" s="142" t="s">
        <v>321</v>
      </c>
      <c r="E32" s="126">
        <v>317614.57</v>
      </c>
      <c r="F32" s="126">
        <v>191048.57</v>
      </c>
      <c r="G32" s="126"/>
      <c r="H32" s="126"/>
      <c r="I32" s="124" t="s">
        <v>322</v>
      </c>
      <c r="J32" s="129" t="s">
        <v>19</v>
      </c>
      <c r="K32" s="154" t="s">
        <v>37</v>
      </c>
      <c r="L32" s="126">
        <v>0</v>
      </c>
    </row>
    <row r="33" spans="1:12" s="130" customFormat="1" ht="54.75" customHeight="1">
      <c r="A33" s="123">
        <v>17</v>
      </c>
      <c r="B33" s="124"/>
      <c r="C33" s="123" t="s">
        <v>17</v>
      </c>
      <c r="D33" s="142" t="s">
        <v>323</v>
      </c>
      <c r="E33" s="126">
        <v>17900</v>
      </c>
      <c r="F33" s="126">
        <v>17900</v>
      </c>
      <c r="G33" s="126"/>
      <c r="H33" s="126"/>
      <c r="I33" s="124"/>
      <c r="J33" s="129" t="s">
        <v>19</v>
      </c>
      <c r="K33" s="154" t="s">
        <v>20</v>
      </c>
      <c r="L33" s="126">
        <v>17900</v>
      </c>
    </row>
    <row r="34" spans="1:12" s="130" customFormat="1" ht="54.75" customHeight="1">
      <c r="A34" s="123">
        <v>18</v>
      </c>
      <c r="B34" s="124"/>
      <c r="C34" s="123" t="s">
        <v>21</v>
      </c>
      <c r="D34" s="142" t="s">
        <v>324</v>
      </c>
      <c r="E34" s="126">
        <v>22722.66</v>
      </c>
      <c r="F34" s="126">
        <v>4604.43</v>
      </c>
      <c r="G34" s="126"/>
      <c r="H34" s="126"/>
      <c r="I34" s="124"/>
      <c r="J34" s="129" t="s">
        <v>19</v>
      </c>
      <c r="K34" s="154" t="s">
        <v>37</v>
      </c>
      <c r="L34" s="126">
        <v>4604.43</v>
      </c>
    </row>
    <row r="35" spans="1:12" s="130" customFormat="1" ht="54.75" customHeight="1">
      <c r="A35" s="123">
        <v>19</v>
      </c>
      <c r="B35" s="124"/>
      <c r="C35" s="123" t="s">
        <v>21</v>
      </c>
      <c r="D35" s="125" t="s">
        <v>325</v>
      </c>
      <c r="E35" s="126">
        <v>12896.34</v>
      </c>
      <c r="F35" s="126">
        <v>13329.83</v>
      </c>
      <c r="G35" s="126"/>
      <c r="H35" s="126"/>
      <c r="I35" s="124"/>
      <c r="J35" s="129" t="s">
        <v>19</v>
      </c>
      <c r="K35" s="154" t="s">
        <v>37</v>
      </c>
      <c r="L35" s="126">
        <v>13329.83</v>
      </c>
    </row>
    <row r="36" spans="1:12" ht="18" customHeight="1">
      <c r="A36" s="155"/>
      <c r="B36" s="155"/>
      <c r="C36" s="156"/>
      <c r="D36" s="30" t="s">
        <v>326</v>
      </c>
      <c r="E36" s="139">
        <f>SUBTOTAL(9,E29:E35)</f>
        <v>460235.13</v>
      </c>
      <c r="F36" s="139">
        <f>SUBTOTAL(9,F29:F35)</f>
        <v>315984.39</v>
      </c>
      <c r="G36" s="139">
        <f>SUBTOTAL(9,G29:G35)</f>
        <v>0</v>
      </c>
      <c r="H36" s="139">
        <f>SUBTOTAL(9,H29:H35)</f>
        <v>0</v>
      </c>
      <c r="I36" s="155"/>
      <c r="J36" s="129"/>
      <c r="K36" s="154"/>
      <c r="L36" s="139">
        <f>SUBTOTAL(9,L29:L35)</f>
        <v>124935.81999999999</v>
      </c>
    </row>
    <row r="37" spans="1:12" s="130" customFormat="1" ht="54.75" customHeight="1">
      <c r="A37" s="123">
        <v>20</v>
      </c>
      <c r="B37" s="124"/>
      <c r="C37" s="123" t="s">
        <v>26</v>
      </c>
      <c r="D37" s="125" t="s">
        <v>327</v>
      </c>
      <c r="E37" s="126">
        <v>96000</v>
      </c>
      <c r="F37" s="126">
        <v>96000</v>
      </c>
      <c r="G37" s="126"/>
      <c r="H37" s="127"/>
      <c r="I37" s="128"/>
      <c r="J37" s="129" t="s">
        <v>104</v>
      </c>
      <c r="K37" s="129" t="s">
        <v>63</v>
      </c>
      <c r="L37" s="126">
        <v>0</v>
      </c>
    </row>
    <row r="38" spans="1:12" s="130" customFormat="1" ht="54.75" customHeight="1">
      <c r="A38" s="123">
        <v>21</v>
      </c>
      <c r="B38" s="124"/>
      <c r="C38" s="123" t="s">
        <v>26</v>
      </c>
      <c r="D38" s="125" t="s">
        <v>328</v>
      </c>
      <c r="E38" s="126">
        <v>10000</v>
      </c>
      <c r="F38" s="126">
        <v>10000</v>
      </c>
      <c r="G38" s="126"/>
      <c r="H38" s="127"/>
      <c r="I38" s="128"/>
      <c r="J38" s="129" t="s">
        <v>19</v>
      </c>
      <c r="K38" s="151" t="s">
        <v>63</v>
      </c>
      <c r="L38" s="126">
        <v>10000</v>
      </c>
    </row>
    <row r="39" spans="1:12" s="130" customFormat="1" ht="54.75" customHeight="1">
      <c r="A39" s="123">
        <v>22</v>
      </c>
      <c r="B39" s="124"/>
      <c r="C39" s="123" t="s">
        <v>26</v>
      </c>
      <c r="D39" s="142" t="s">
        <v>329</v>
      </c>
      <c r="E39" s="126">
        <v>17000</v>
      </c>
      <c r="F39" s="126">
        <v>17000</v>
      </c>
      <c r="G39" s="126"/>
      <c r="H39" s="127"/>
      <c r="I39" s="129"/>
      <c r="J39" s="129" t="s">
        <v>19</v>
      </c>
      <c r="K39" s="129" t="s">
        <v>20</v>
      </c>
      <c r="L39" s="126">
        <v>17000</v>
      </c>
    </row>
    <row r="40" spans="1:12" s="130" customFormat="1" ht="54.75" customHeight="1">
      <c r="A40" s="123">
        <v>23</v>
      </c>
      <c r="B40" s="124"/>
      <c r="C40" s="123" t="s">
        <v>26</v>
      </c>
      <c r="D40" s="142" t="s">
        <v>330</v>
      </c>
      <c r="E40" s="126">
        <v>10000</v>
      </c>
      <c r="F40" s="126">
        <v>10000</v>
      </c>
      <c r="G40" s="126"/>
      <c r="H40" s="127"/>
      <c r="I40" s="129"/>
      <c r="J40" s="129" t="s">
        <v>19</v>
      </c>
      <c r="K40" s="129" t="s">
        <v>20</v>
      </c>
      <c r="L40" s="126">
        <v>10000</v>
      </c>
    </row>
    <row r="41" spans="1:12" s="130" customFormat="1" ht="54.75" customHeight="1">
      <c r="A41" s="123">
        <v>24</v>
      </c>
      <c r="B41" s="124"/>
      <c r="C41" s="123" t="s">
        <v>26</v>
      </c>
      <c r="D41" s="149" t="s">
        <v>331</v>
      </c>
      <c r="E41" s="126">
        <v>15000</v>
      </c>
      <c r="F41" s="126">
        <v>15000</v>
      </c>
      <c r="G41" s="126"/>
      <c r="H41" s="127"/>
      <c r="I41" s="129"/>
      <c r="J41" s="129" t="s">
        <v>19</v>
      </c>
      <c r="K41" s="129" t="s">
        <v>20</v>
      </c>
      <c r="L41" s="126">
        <v>15000</v>
      </c>
    </row>
    <row r="42" spans="1:12" s="130" customFormat="1" ht="54.75" customHeight="1">
      <c r="A42" s="123">
        <v>25</v>
      </c>
      <c r="B42" s="124"/>
      <c r="C42" s="123" t="s">
        <v>26</v>
      </c>
      <c r="D42" s="125" t="s">
        <v>332</v>
      </c>
      <c r="E42" s="126">
        <v>40000</v>
      </c>
      <c r="F42" s="126">
        <v>10000</v>
      </c>
      <c r="G42" s="126">
        <v>30000</v>
      </c>
      <c r="H42" s="126"/>
      <c r="I42" s="123"/>
      <c r="J42" s="153" t="s">
        <v>104</v>
      </c>
      <c r="K42" s="154" t="s">
        <v>24</v>
      </c>
      <c r="L42" s="126">
        <v>0</v>
      </c>
    </row>
    <row r="43" spans="1:12" s="130" customFormat="1" ht="54.75" customHeight="1">
      <c r="A43" s="123">
        <v>26</v>
      </c>
      <c r="B43" s="124"/>
      <c r="C43" s="123" t="s">
        <v>26</v>
      </c>
      <c r="D43" s="125" t="s">
        <v>333</v>
      </c>
      <c r="E43" s="126">
        <v>300000</v>
      </c>
      <c r="F43" s="126">
        <v>20000</v>
      </c>
      <c r="G43" s="126">
        <v>100000</v>
      </c>
      <c r="H43" s="126">
        <v>180000</v>
      </c>
      <c r="I43" s="124"/>
      <c r="J43" s="129" t="s">
        <v>19</v>
      </c>
      <c r="K43" s="154" t="s">
        <v>37</v>
      </c>
      <c r="L43" s="126">
        <v>20000</v>
      </c>
    </row>
    <row r="44" spans="1:12" s="130" customFormat="1" ht="54.75" customHeight="1">
      <c r="A44" s="123">
        <v>27</v>
      </c>
      <c r="B44" s="124"/>
      <c r="C44" s="123" t="s">
        <v>26</v>
      </c>
      <c r="D44" s="125" t="s">
        <v>334</v>
      </c>
      <c r="E44" s="126">
        <v>150000</v>
      </c>
      <c r="F44" s="126">
        <v>20000</v>
      </c>
      <c r="G44" s="126">
        <v>130000</v>
      </c>
      <c r="H44" s="126"/>
      <c r="I44" s="124"/>
      <c r="J44" s="129" t="s">
        <v>19</v>
      </c>
      <c r="K44" s="154" t="s">
        <v>37</v>
      </c>
      <c r="L44" s="126">
        <v>20000</v>
      </c>
    </row>
    <row r="45" spans="1:12" s="136" customFormat="1" ht="54.75" customHeight="1">
      <c r="A45" s="123">
        <v>28</v>
      </c>
      <c r="B45" s="124"/>
      <c r="C45" s="123" t="s">
        <v>26</v>
      </c>
      <c r="D45" s="142" t="s">
        <v>335</v>
      </c>
      <c r="E45" s="126">
        <v>25000</v>
      </c>
      <c r="F45" s="126">
        <v>25000</v>
      </c>
      <c r="G45" s="126"/>
      <c r="H45" s="126"/>
      <c r="I45" s="124"/>
      <c r="J45" s="129" t="s">
        <v>19</v>
      </c>
      <c r="K45" s="154" t="s">
        <v>37</v>
      </c>
      <c r="L45" s="126">
        <v>25000</v>
      </c>
    </row>
    <row r="46" spans="1:12" s="130" customFormat="1" ht="54.75" customHeight="1">
      <c r="A46" s="123">
        <v>29</v>
      </c>
      <c r="B46" s="124"/>
      <c r="C46" s="123" t="s">
        <v>26</v>
      </c>
      <c r="D46" s="142" t="s">
        <v>336</v>
      </c>
      <c r="E46" s="126">
        <v>934800</v>
      </c>
      <c r="F46" s="126">
        <v>467400</v>
      </c>
      <c r="G46" s="126">
        <v>467400</v>
      </c>
      <c r="H46" s="126"/>
      <c r="I46" s="124"/>
      <c r="J46" s="129" t="s">
        <v>104</v>
      </c>
      <c r="K46" s="154" t="s">
        <v>44</v>
      </c>
      <c r="L46" s="126">
        <v>467400</v>
      </c>
    </row>
    <row r="47" spans="1:12" s="130" customFormat="1" ht="54.75" customHeight="1">
      <c r="A47" s="123">
        <v>30</v>
      </c>
      <c r="B47" s="132"/>
      <c r="C47" s="131" t="s">
        <v>26</v>
      </c>
      <c r="D47" s="133" t="s">
        <v>337</v>
      </c>
      <c r="E47" s="134">
        <v>15000</v>
      </c>
      <c r="F47" s="134">
        <v>15000</v>
      </c>
      <c r="G47" s="134"/>
      <c r="H47" s="48"/>
      <c r="I47" s="145"/>
      <c r="J47" s="135" t="s">
        <v>19</v>
      </c>
      <c r="K47" s="135" t="s">
        <v>29</v>
      </c>
      <c r="L47" s="134">
        <v>15000</v>
      </c>
    </row>
    <row r="48" spans="1:12" s="130" customFormat="1" ht="54.75" customHeight="1">
      <c r="A48" s="123">
        <v>31</v>
      </c>
      <c r="B48" s="132"/>
      <c r="C48" s="131" t="s">
        <v>26</v>
      </c>
      <c r="D48" s="133" t="s">
        <v>338</v>
      </c>
      <c r="E48" s="134">
        <v>100000</v>
      </c>
      <c r="F48" s="134">
        <v>100000</v>
      </c>
      <c r="G48" s="134"/>
      <c r="H48" s="48"/>
      <c r="I48" s="145"/>
      <c r="J48" s="129" t="s">
        <v>104</v>
      </c>
      <c r="K48" s="135" t="s">
        <v>58</v>
      </c>
      <c r="L48" s="134">
        <v>0</v>
      </c>
    </row>
    <row r="49" spans="1:12" s="146" customFormat="1" ht="54.75" customHeight="1">
      <c r="A49" s="123">
        <v>32</v>
      </c>
      <c r="B49" s="132"/>
      <c r="C49" s="131" t="s">
        <v>26</v>
      </c>
      <c r="D49" s="133" t="s">
        <v>339</v>
      </c>
      <c r="E49" s="134">
        <v>50000</v>
      </c>
      <c r="F49" s="134">
        <v>50000</v>
      </c>
      <c r="G49" s="134"/>
      <c r="H49" s="134"/>
      <c r="I49" s="132"/>
      <c r="J49" s="135" t="s">
        <v>19</v>
      </c>
      <c r="K49" s="135" t="s">
        <v>37</v>
      </c>
      <c r="L49" s="134">
        <v>50000</v>
      </c>
    </row>
    <row r="50" spans="1:12" s="146" customFormat="1" ht="54.75" customHeight="1">
      <c r="A50" s="123">
        <v>33</v>
      </c>
      <c r="B50" s="132"/>
      <c r="C50" s="131" t="s">
        <v>26</v>
      </c>
      <c r="D50" s="133" t="s">
        <v>340</v>
      </c>
      <c r="E50" s="134">
        <v>150000</v>
      </c>
      <c r="F50" s="134">
        <v>150000</v>
      </c>
      <c r="G50" s="134"/>
      <c r="H50" s="134"/>
      <c r="I50" s="132"/>
      <c r="J50" s="135" t="s">
        <v>19</v>
      </c>
      <c r="K50" s="135" t="s">
        <v>44</v>
      </c>
      <c r="L50" s="134">
        <v>150000</v>
      </c>
    </row>
    <row r="51" spans="1:12" s="146" customFormat="1" ht="54.75" customHeight="1">
      <c r="A51" s="123">
        <v>34</v>
      </c>
      <c r="B51" s="132"/>
      <c r="C51" s="131" t="s">
        <v>26</v>
      </c>
      <c r="D51" s="133" t="s">
        <v>341</v>
      </c>
      <c r="E51" s="134">
        <v>15000</v>
      </c>
      <c r="F51" s="134">
        <v>15000</v>
      </c>
      <c r="G51" s="134"/>
      <c r="H51" s="134"/>
      <c r="I51" s="132"/>
      <c r="J51" s="135" t="s">
        <v>19</v>
      </c>
      <c r="K51" s="157" t="s">
        <v>37</v>
      </c>
      <c r="L51" s="134">
        <v>15000</v>
      </c>
    </row>
    <row r="52" spans="1:12" ht="18" customHeight="1">
      <c r="A52" s="137"/>
      <c r="B52" s="137"/>
      <c r="C52" s="138"/>
      <c r="D52" s="158" t="s">
        <v>342</v>
      </c>
      <c r="E52" s="139">
        <f>SUBTOTAL(9,E37:E51)</f>
        <v>1927800</v>
      </c>
      <c r="F52" s="139">
        <f>SUBTOTAL(9,F37:F51)</f>
        <v>1020400</v>
      </c>
      <c r="G52" s="139">
        <f>SUBTOTAL(9,G37:G51)</f>
        <v>727400</v>
      </c>
      <c r="H52" s="139">
        <f>SUBTOTAL(9,H37:H51)</f>
        <v>180000</v>
      </c>
      <c r="I52" s="137"/>
      <c r="J52" s="159"/>
      <c r="K52" s="160"/>
      <c r="L52" s="139">
        <f>SUBTOTAL(9,L37:L51)</f>
        <v>814400</v>
      </c>
    </row>
    <row r="53" spans="1:12" ht="18" customHeight="1">
      <c r="A53" s="155"/>
      <c r="B53" s="155"/>
      <c r="C53" s="156"/>
      <c r="D53" s="139" t="s">
        <v>304</v>
      </c>
      <c r="E53" s="139">
        <f>SUBTOTAL(9,E29:E52)</f>
        <v>2388035.13</v>
      </c>
      <c r="F53" s="139">
        <f>SUBTOTAL(9,F29:F52)</f>
        <v>1336384.3900000001</v>
      </c>
      <c r="G53" s="139">
        <f>SUBTOTAL(9,G29:G52)</f>
        <v>727400</v>
      </c>
      <c r="H53" s="139">
        <f>SUBTOTAL(9,H29:H52)</f>
        <v>180000</v>
      </c>
      <c r="I53" s="155"/>
      <c r="J53" s="123"/>
      <c r="K53" s="123"/>
      <c r="L53" s="139">
        <f>SUBTOTAL(9,L29:L52)</f>
        <v>939335.8200000001</v>
      </c>
    </row>
    <row r="54" spans="1:12" ht="18" customHeight="1">
      <c r="A54" s="248" t="s">
        <v>138</v>
      </c>
      <c r="B54" s="261"/>
      <c r="C54" s="261"/>
      <c r="D54" s="261"/>
      <c r="E54" s="261"/>
      <c r="F54" s="261"/>
      <c r="G54" s="261"/>
      <c r="H54" s="261"/>
      <c r="I54" s="261"/>
      <c r="J54" s="261"/>
      <c r="K54" s="261"/>
      <c r="L54" s="122"/>
    </row>
    <row r="55" spans="1:12" s="130" customFormat="1" ht="54.75" customHeight="1">
      <c r="A55" s="123">
        <v>35</v>
      </c>
      <c r="B55" s="124"/>
      <c r="C55" s="123" t="s">
        <v>17</v>
      </c>
      <c r="D55" s="125" t="s">
        <v>343</v>
      </c>
      <c r="E55" s="126">
        <v>1251228.45</v>
      </c>
      <c r="F55" s="126">
        <v>227924.56</v>
      </c>
      <c r="G55" s="126">
        <v>252763.89</v>
      </c>
      <c r="H55" s="126"/>
      <c r="I55" s="161" t="s">
        <v>344</v>
      </c>
      <c r="J55" s="162"/>
      <c r="K55" s="129" t="s">
        <v>63</v>
      </c>
      <c r="L55" s="126">
        <v>0</v>
      </c>
    </row>
    <row r="56" spans="1:12" s="130" customFormat="1" ht="54.75" customHeight="1">
      <c r="A56" s="123">
        <v>36</v>
      </c>
      <c r="B56" s="124"/>
      <c r="C56" s="123" t="s">
        <v>17</v>
      </c>
      <c r="D56" s="125" t="s">
        <v>345</v>
      </c>
      <c r="E56" s="126">
        <v>50000</v>
      </c>
      <c r="F56" s="126">
        <v>50000</v>
      </c>
      <c r="G56" s="126"/>
      <c r="H56" s="127"/>
      <c r="I56" s="129" t="s">
        <v>19</v>
      </c>
      <c r="J56" s="123"/>
      <c r="K56" s="151" t="s">
        <v>31</v>
      </c>
      <c r="L56" s="126">
        <v>50000</v>
      </c>
    </row>
    <row r="57" spans="1:12" s="130" customFormat="1" ht="54.75" customHeight="1">
      <c r="A57" s="123">
        <v>37</v>
      </c>
      <c r="B57" s="124"/>
      <c r="C57" s="123" t="s">
        <v>17</v>
      </c>
      <c r="D57" s="125" t="s">
        <v>346</v>
      </c>
      <c r="E57" s="126">
        <v>7820.08</v>
      </c>
      <c r="F57" s="126">
        <v>7820.08</v>
      </c>
      <c r="G57" s="126"/>
      <c r="H57" s="127"/>
      <c r="I57" s="129" t="s">
        <v>19</v>
      </c>
      <c r="J57" s="129"/>
      <c r="K57" s="151" t="s">
        <v>31</v>
      </c>
      <c r="L57" s="126">
        <v>7820.08</v>
      </c>
    </row>
    <row r="58" spans="1:12" s="130" customFormat="1" ht="54.75" customHeight="1">
      <c r="A58" s="123">
        <v>38</v>
      </c>
      <c r="B58" s="124"/>
      <c r="C58" s="123" t="s">
        <v>17</v>
      </c>
      <c r="D58" s="125" t="s">
        <v>347</v>
      </c>
      <c r="E58" s="126">
        <v>1476</v>
      </c>
      <c r="F58" s="126">
        <v>1476</v>
      </c>
      <c r="G58" s="126"/>
      <c r="H58" s="127"/>
      <c r="I58" s="129" t="s">
        <v>19</v>
      </c>
      <c r="J58" s="129"/>
      <c r="K58" s="151" t="s">
        <v>31</v>
      </c>
      <c r="L58" s="126">
        <v>1476</v>
      </c>
    </row>
    <row r="59" spans="1:12" s="130" customFormat="1" ht="54.75" customHeight="1">
      <c r="A59" s="123">
        <v>39</v>
      </c>
      <c r="B59" s="124"/>
      <c r="C59" s="123" t="s">
        <v>17</v>
      </c>
      <c r="D59" s="125" t="s">
        <v>348</v>
      </c>
      <c r="E59" s="126">
        <v>12733</v>
      </c>
      <c r="F59" s="126">
        <v>12733</v>
      </c>
      <c r="G59" s="126"/>
      <c r="H59" s="127"/>
      <c r="I59" s="128"/>
      <c r="J59" s="129" t="s">
        <v>19</v>
      </c>
      <c r="K59" s="129" t="s">
        <v>29</v>
      </c>
      <c r="L59" s="126">
        <v>12733</v>
      </c>
    </row>
    <row r="60" spans="1:12" s="130" customFormat="1" ht="54.75" customHeight="1">
      <c r="A60" s="123">
        <v>40</v>
      </c>
      <c r="B60" s="124"/>
      <c r="C60" s="123" t="s">
        <v>17</v>
      </c>
      <c r="D60" s="125" t="s">
        <v>349</v>
      </c>
      <c r="E60" s="126">
        <v>12733</v>
      </c>
      <c r="F60" s="126">
        <v>2546.6</v>
      </c>
      <c r="G60" s="126"/>
      <c r="H60" s="127"/>
      <c r="I60" s="128"/>
      <c r="J60" s="129" t="s">
        <v>19</v>
      </c>
      <c r="K60" s="129" t="s">
        <v>29</v>
      </c>
      <c r="L60" s="126">
        <v>2546.6</v>
      </c>
    </row>
    <row r="61" spans="1:12" s="130" customFormat="1" ht="54.75" customHeight="1">
      <c r="A61" s="123">
        <v>41</v>
      </c>
      <c r="B61" s="124"/>
      <c r="C61" s="123" t="s">
        <v>17</v>
      </c>
      <c r="D61" s="125" t="s">
        <v>350</v>
      </c>
      <c r="E61" s="126">
        <v>12733</v>
      </c>
      <c r="F61" s="126">
        <v>2546.6</v>
      </c>
      <c r="G61" s="126"/>
      <c r="H61" s="127"/>
      <c r="I61" s="128"/>
      <c r="J61" s="129" t="s">
        <v>19</v>
      </c>
      <c r="K61" s="129" t="s">
        <v>29</v>
      </c>
      <c r="L61" s="126">
        <v>2546.6</v>
      </c>
    </row>
    <row r="62" spans="1:12" s="130" customFormat="1" ht="54.75" customHeight="1">
      <c r="A62" s="123">
        <v>42</v>
      </c>
      <c r="B62" s="124"/>
      <c r="C62" s="123" t="s">
        <v>17</v>
      </c>
      <c r="D62" s="125" t="s">
        <v>351</v>
      </c>
      <c r="E62" s="126">
        <v>12733</v>
      </c>
      <c r="F62" s="126">
        <v>2546.6</v>
      </c>
      <c r="G62" s="126"/>
      <c r="H62" s="127"/>
      <c r="I62" s="128"/>
      <c r="J62" s="129" t="s">
        <v>19</v>
      </c>
      <c r="K62" s="129" t="s">
        <v>29</v>
      </c>
      <c r="L62" s="126">
        <v>2546.6</v>
      </c>
    </row>
    <row r="63" spans="1:12" s="130" customFormat="1" ht="54.75" customHeight="1">
      <c r="A63" s="123">
        <v>43</v>
      </c>
      <c r="B63" s="124"/>
      <c r="C63" s="123" t="s">
        <v>17</v>
      </c>
      <c r="D63" s="125" t="s">
        <v>352</v>
      </c>
      <c r="E63" s="126">
        <v>12733</v>
      </c>
      <c r="F63" s="126">
        <v>2546.6</v>
      </c>
      <c r="G63" s="126"/>
      <c r="H63" s="127"/>
      <c r="I63" s="128"/>
      <c r="J63" s="129" t="s">
        <v>19</v>
      </c>
      <c r="K63" s="129" t="s">
        <v>29</v>
      </c>
      <c r="L63" s="126">
        <v>2546.6</v>
      </c>
    </row>
    <row r="64" spans="1:12" s="130" customFormat="1" ht="54.75" customHeight="1">
      <c r="A64" s="123">
        <v>44</v>
      </c>
      <c r="B64" s="124"/>
      <c r="C64" s="123" t="s">
        <v>17</v>
      </c>
      <c r="D64" s="142" t="s">
        <v>353</v>
      </c>
      <c r="E64" s="126">
        <v>200000</v>
      </c>
      <c r="F64" s="126">
        <v>100000</v>
      </c>
      <c r="G64" s="126">
        <v>100000</v>
      </c>
      <c r="H64" s="127"/>
      <c r="I64" s="162"/>
      <c r="J64" s="129" t="s">
        <v>19</v>
      </c>
      <c r="K64" s="129" t="s">
        <v>20</v>
      </c>
      <c r="L64" s="126">
        <v>100000</v>
      </c>
    </row>
    <row r="65" spans="1:12" s="130" customFormat="1" ht="54.75" customHeight="1">
      <c r="A65" s="123">
        <v>45</v>
      </c>
      <c r="B65" s="124"/>
      <c r="C65" s="123" t="s">
        <v>17</v>
      </c>
      <c r="D65" s="142" t="s">
        <v>354</v>
      </c>
      <c r="E65" s="126">
        <v>12000</v>
      </c>
      <c r="F65" s="126">
        <v>12000</v>
      </c>
      <c r="G65" s="126"/>
      <c r="H65" s="127"/>
      <c r="I65" s="129" t="s">
        <v>19</v>
      </c>
      <c r="J65" s="124"/>
      <c r="K65" s="129" t="s">
        <v>20</v>
      </c>
      <c r="L65" s="126">
        <v>12000</v>
      </c>
    </row>
    <row r="66" spans="1:12" s="130" customFormat="1" ht="54.75" customHeight="1">
      <c r="A66" s="123">
        <v>46</v>
      </c>
      <c r="B66" s="124"/>
      <c r="C66" s="123" t="s">
        <v>17</v>
      </c>
      <c r="D66" s="125" t="s">
        <v>355</v>
      </c>
      <c r="E66" s="126">
        <v>10000</v>
      </c>
      <c r="F66" s="126">
        <v>10336.13</v>
      </c>
      <c r="G66" s="126"/>
      <c r="H66" s="126"/>
      <c r="I66" s="124"/>
      <c r="J66" s="129" t="s">
        <v>19</v>
      </c>
      <c r="K66" s="154" t="s">
        <v>37</v>
      </c>
      <c r="L66" s="126">
        <v>10336.13</v>
      </c>
    </row>
    <row r="67" spans="1:12" s="130" customFormat="1" ht="54.75" customHeight="1">
      <c r="A67" s="123">
        <v>47</v>
      </c>
      <c r="B67" s="124"/>
      <c r="C67" s="123" t="s">
        <v>17</v>
      </c>
      <c r="D67" s="149" t="s">
        <v>356</v>
      </c>
      <c r="E67" s="126">
        <v>1534000</v>
      </c>
      <c r="F67" s="126">
        <v>10000</v>
      </c>
      <c r="G67" s="126"/>
      <c r="H67" s="126"/>
      <c r="I67" s="154" t="s">
        <v>19</v>
      </c>
      <c r="J67" s="153"/>
      <c r="K67" s="154" t="s">
        <v>37</v>
      </c>
      <c r="L67" s="126">
        <v>10000</v>
      </c>
    </row>
    <row r="68" spans="1:12" s="130" customFormat="1" ht="54.75" customHeight="1">
      <c r="A68" s="123">
        <v>48</v>
      </c>
      <c r="B68" s="124"/>
      <c r="C68" s="123" t="s">
        <v>17</v>
      </c>
      <c r="D68" s="142" t="s">
        <v>357</v>
      </c>
      <c r="E68" s="126">
        <v>44100</v>
      </c>
      <c r="F68" s="126">
        <v>44100</v>
      </c>
      <c r="G68" s="126"/>
      <c r="H68" s="126"/>
      <c r="I68" s="124"/>
      <c r="J68" s="129" t="s">
        <v>19</v>
      </c>
      <c r="K68" s="154" t="s">
        <v>37</v>
      </c>
      <c r="L68" s="126">
        <v>44100</v>
      </c>
    </row>
    <row r="69" spans="1:12" s="146" customFormat="1" ht="54.75" customHeight="1">
      <c r="A69" s="123">
        <v>49</v>
      </c>
      <c r="B69" s="124"/>
      <c r="C69" s="123" t="s">
        <v>17</v>
      </c>
      <c r="D69" s="142" t="s">
        <v>358</v>
      </c>
      <c r="E69" s="126">
        <v>58572.24</v>
      </c>
      <c r="F69" s="126">
        <v>27611.93</v>
      </c>
      <c r="G69" s="126"/>
      <c r="H69" s="126"/>
      <c r="I69" s="154" t="s">
        <v>89</v>
      </c>
      <c r="J69" s="153"/>
      <c r="K69" s="154" t="s">
        <v>37</v>
      </c>
      <c r="L69" s="126">
        <v>0</v>
      </c>
    </row>
    <row r="70" spans="1:12" s="130" customFormat="1" ht="54.75" customHeight="1">
      <c r="A70" s="123">
        <v>50</v>
      </c>
      <c r="B70" s="124"/>
      <c r="C70" s="123" t="s">
        <v>17</v>
      </c>
      <c r="D70" s="142" t="s">
        <v>359</v>
      </c>
      <c r="E70" s="126">
        <v>40169.8</v>
      </c>
      <c r="F70" s="126">
        <v>11325.6</v>
      </c>
      <c r="G70" s="126"/>
      <c r="H70" s="126"/>
      <c r="I70" s="124"/>
      <c r="J70" s="129" t="s">
        <v>19</v>
      </c>
      <c r="K70" s="154" t="s">
        <v>37</v>
      </c>
      <c r="L70" s="126">
        <v>11325.6</v>
      </c>
    </row>
    <row r="71" spans="1:12" s="130" customFormat="1" ht="54.75" customHeight="1">
      <c r="A71" s="123">
        <v>51</v>
      </c>
      <c r="B71" s="124"/>
      <c r="C71" s="123" t="s">
        <v>17</v>
      </c>
      <c r="D71" s="142" t="s">
        <v>360</v>
      </c>
      <c r="E71" s="126">
        <v>4981.79</v>
      </c>
      <c r="F71" s="126">
        <v>4981.79</v>
      </c>
      <c r="G71" s="126"/>
      <c r="H71" s="126"/>
      <c r="I71" s="124"/>
      <c r="J71" s="129" t="s">
        <v>19</v>
      </c>
      <c r="K71" s="154" t="s">
        <v>37</v>
      </c>
      <c r="L71" s="126">
        <v>4981.79</v>
      </c>
    </row>
    <row r="72" spans="1:12" s="130" customFormat="1" ht="54.75" customHeight="1">
      <c r="A72" s="123">
        <v>52</v>
      </c>
      <c r="B72" s="124"/>
      <c r="C72" s="123" t="s">
        <v>17</v>
      </c>
      <c r="D72" s="125" t="s">
        <v>361</v>
      </c>
      <c r="E72" s="126">
        <v>6150</v>
      </c>
      <c r="F72" s="126">
        <v>6150</v>
      </c>
      <c r="G72" s="126"/>
      <c r="H72" s="126"/>
      <c r="I72" s="124"/>
      <c r="J72" s="129" t="s">
        <v>19</v>
      </c>
      <c r="K72" s="154" t="s">
        <v>37</v>
      </c>
      <c r="L72" s="126">
        <v>6150</v>
      </c>
    </row>
    <row r="73" spans="1:12" s="130" customFormat="1" ht="54.75" customHeight="1">
      <c r="A73" s="123">
        <v>53</v>
      </c>
      <c r="B73" s="124"/>
      <c r="C73" s="123" t="s">
        <v>362</v>
      </c>
      <c r="D73" s="125" t="s">
        <v>363</v>
      </c>
      <c r="E73" s="126">
        <v>10000</v>
      </c>
      <c r="F73" s="126">
        <v>10000</v>
      </c>
      <c r="G73" s="126"/>
      <c r="H73" s="126"/>
      <c r="I73" s="124" t="s">
        <v>89</v>
      </c>
      <c r="J73" s="153"/>
      <c r="K73" s="135" t="s">
        <v>44</v>
      </c>
      <c r="L73" s="126">
        <v>100000</v>
      </c>
    </row>
    <row r="74" spans="1:12" s="130" customFormat="1" ht="54.75" customHeight="1">
      <c r="A74" s="123">
        <v>54</v>
      </c>
      <c r="B74" s="124"/>
      <c r="C74" s="123" t="s">
        <v>21</v>
      </c>
      <c r="D74" s="125" t="s">
        <v>364</v>
      </c>
      <c r="E74" s="126">
        <v>6025.53</v>
      </c>
      <c r="F74" s="126">
        <v>1256.17</v>
      </c>
      <c r="G74" s="126"/>
      <c r="H74" s="126"/>
      <c r="I74" s="124"/>
      <c r="J74" s="129" t="s">
        <v>19</v>
      </c>
      <c r="K74" s="154" t="s">
        <v>37</v>
      </c>
      <c r="L74" s="126">
        <v>1256.17</v>
      </c>
    </row>
    <row r="75" spans="1:12" s="130" customFormat="1" ht="54.75" customHeight="1">
      <c r="A75" s="123">
        <v>55</v>
      </c>
      <c r="B75" s="124"/>
      <c r="C75" s="123" t="s">
        <v>21</v>
      </c>
      <c r="D75" s="142" t="s">
        <v>365</v>
      </c>
      <c r="E75" s="126">
        <v>9520</v>
      </c>
      <c r="F75" s="126">
        <v>1968</v>
      </c>
      <c r="G75" s="126"/>
      <c r="H75" s="126"/>
      <c r="I75" s="124"/>
      <c r="J75" s="129" t="s">
        <v>19</v>
      </c>
      <c r="K75" s="154" t="s">
        <v>37</v>
      </c>
      <c r="L75" s="126">
        <v>1968</v>
      </c>
    </row>
    <row r="76" spans="1:12" ht="18" customHeight="1">
      <c r="A76" s="123"/>
      <c r="B76" s="155"/>
      <c r="C76" s="156"/>
      <c r="D76" s="30" t="s">
        <v>326</v>
      </c>
      <c r="E76" s="139">
        <f>SUBTOTAL(9,E55:E75)</f>
        <v>3309708.89</v>
      </c>
      <c r="F76" s="139">
        <f>SUBTOTAL(9,F55:F75)</f>
        <v>549869.66</v>
      </c>
      <c r="G76" s="139">
        <f>SUBTOTAL(9,G55:G75)</f>
        <v>352763.89</v>
      </c>
      <c r="H76" s="139">
        <f>SUBTOTAL(9,H55:H75)</f>
        <v>0</v>
      </c>
      <c r="I76" s="155"/>
      <c r="J76" s="129"/>
      <c r="K76" s="154"/>
      <c r="L76" s="139">
        <f>SUBTOTAL(9,L55:L75)</f>
        <v>384333.17</v>
      </c>
    </row>
    <row r="77" spans="1:12" s="130" customFormat="1" ht="54.75" customHeight="1">
      <c r="A77" s="123">
        <v>56</v>
      </c>
      <c r="B77" s="124"/>
      <c r="C77" s="123" t="s">
        <v>26</v>
      </c>
      <c r="D77" s="125" t="s">
        <v>366</v>
      </c>
      <c r="E77" s="126">
        <v>25000</v>
      </c>
      <c r="F77" s="126">
        <v>25000</v>
      </c>
      <c r="G77" s="126"/>
      <c r="H77" s="127"/>
      <c r="I77" s="129"/>
      <c r="J77" s="129" t="s">
        <v>19</v>
      </c>
      <c r="K77" s="151" t="s">
        <v>31</v>
      </c>
      <c r="L77" s="126">
        <v>25000</v>
      </c>
    </row>
    <row r="78" spans="1:12" s="130" customFormat="1" ht="78.75">
      <c r="A78" s="123">
        <v>57</v>
      </c>
      <c r="B78" s="124"/>
      <c r="C78" s="123" t="s">
        <v>26</v>
      </c>
      <c r="D78" s="125" t="s">
        <v>367</v>
      </c>
      <c r="E78" s="126">
        <v>36900</v>
      </c>
      <c r="F78" s="126">
        <v>36900</v>
      </c>
      <c r="G78" s="126"/>
      <c r="H78" s="127"/>
      <c r="I78" s="129"/>
      <c r="J78" s="129" t="s">
        <v>19</v>
      </c>
      <c r="K78" s="151" t="s">
        <v>31</v>
      </c>
      <c r="L78" s="126">
        <v>36900</v>
      </c>
    </row>
    <row r="79" spans="1:12" s="130" customFormat="1" ht="54.75" customHeight="1">
      <c r="A79" s="123">
        <v>58</v>
      </c>
      <c r="B79" s="124"/>
      <c r="C79" s="123" t="s">
        <v>26</v>
      </c>
      <c r="D79" s="125" t="s">
        <v>368</v>
      </c>
      <c r="E79" s="126">
        <v>45000</v>
      </c>
      <c r="F79" s="126">
        <v>45000</v>
      </c>
      <c r="G79" s="126"/>
      <c r="H79" s="127"/>
      <c r="I79" s="129"/>
      <c r="J79" s="129" t="s">
        <v>19</v>
      </c>
      <c r="K79" s="151" t="s">
        <v>31</v>
      </c>
      <c r="L79" s="126">
        <v>45000</v>
      </c>
    </row>
    <row r="80" spans="1:12" s="130" customFormat="1" ht="54.75" customHeight="1">
      <c r="A80" s="123">
        <v>59</v>
      </c>
      <c r="B80" s="124"/>
      <c r="C80" s="123" t="s">
        <v>26</v>
      </c>
      <c r="D80" s="125" t="s">
        <v>369</v>
      </c>
      <c r="E80" s="126">
        <v>35000</v>
      </c>
      <c r="F80" s="126">
        <v>35000</v>
      </c>
      <c r="G80" s="126"/>
      <c r="H80" s="127"/>
      <c r="I80" s="129"/>
      <c r="J80" s="129" t="s">
        <v>19</v>
      </c>
      <c r="K80" s="151" t="s">
        <v>31</v>
      </c>
      <c r="L80" s="126">
        <v>35000</v>
      </c>
    </row>
    <row r="81" spans="1:12" s="130" customFormat="1" ht="54.75" customHeight="1">
      <c r="A81" s="123">
        <v>60</v>
      </c>
      <c r="B81" s="124"/>
      <c r="C81" s="123" t="s">
        <v>26</v>
      </c>
      <c r="D81" s="125" t="s">
        <v>370</v>
      </c>
      <c r="E81" s="126">
        <v>15000</v>
      </c>
      <c r="F81" s="126">
        <v>15000</v>
      </c>
      <c r="G81" s="126"/>
      <c r="H81" s="127"/>
      <c r="I81" s="129"/>
      <c r="J81" s="129" t="s">
        <v>19</v>
      </c>
      <c r="K81" s="151" t="s">
        <v>31</v>
      </c>
      <c r="L81" s="126">
        <v>15000</v>
      </c>
    </row>
    <row r="82" spans="1:12" s="130" customFormat="1" ht="54.75" customHeight="1">
      <c r="A82" s="123">
        <v>61</v>
      </c>
      <c r="B82" s="124"/>
      <c r="C82" s="123" t="s">
        <v>26</v>
      </c>
      <c r="D82" s="125" t="s">
        <v>371</v>
      </c>
      <c r="E82" s="163">
        <v>5000</v>
      </c>
      <c r="F82" s="163">
        <v>5000</v>
      </c>
      <c r="G82" s="126"/>
      <c r="H82" s="127"/>
      <c r="I82" s="128"/>
      <c r="J82" s="129" t="s">
        <v>19</v>
      </c>
      <c r="K82" s="129" t="s">
        <v>58</v>
      </c>
      <c r="L82" s="163">
        <v>5000</v>
      </c>
    </row>
    <row r="83" spans="1:12" s="130" customFormat="1" ht="54.75" customHeight="1">
      <c r="A83" s="123">
        <v>62</v>
      </c>
      <c r="B83" s="124"/>
      <c r="C83" s="123" t="s">
        <v>26</v>
      </c>
      <c r="D83" s="125" t="s">
        <v>372</v>
      </c>
      <c r="E83" s="163">
        <v>45000</v>
      </c>
      <c r="F83" s="163">
        <v>45000</v>
      </c>
      <c r="G83" s="126"/>
      <c r="H83" s="127"/>
      <c r="I83" s="128"/>
      <c r="J83" s="129" t="s">
        <v>19</v>
      </c>
      <c r="K83" s="129" t="s">
        <v>58</v>
      </c>
      <c r="L83" s="163">
        <v>45000</v>
      </c>
    </row>
    <row r="84" spans="1:12" s="130" customFormat="1" ht="54.75" customHeight="1">
      <c r="A84" s="123">
        <v>63</v>
      </c>
      <c r="B84" s="124"/>
      <c r="C84" s="123" t="s">
        <v>26</v>
      </c>
      <c r="D84" s="125" t="s">
        <v>373</v>
      </c>
      <c r="E84" s="163">
        <v>15000</v>
      </c>
      <c r="F84" s="163">
        <v>15000</v>
      </c>
      <c r="G84" s="126"/>
      <c r="H84" s="127"/>
      <c r="I84" s="128"/>
      <c r="J84" s="129" t="s">
        <v>19</v>
      </c>
      <c r="K84" s="129" t="s">
        <v>58</v>
      </c>
      <c r="L84" s="163">
        <v>15000</v>
      </c>
    </row>
    <row r="85" spans="1:12" s="130" customFormat="1" ht="54.75" customHeight="1">
      <c r="A85" s="123">
        <v>64</v>
      </c>
      <c r="B85" s="124"/>
      <c r="C85" s="123" t="s">
        <v>26</v>
      </c>
      <c r="D85" s="125" t="s">
        <v>374</v>
      </c>
      <c r="E85" s="126">
        <v>50000</v>
      </c>
      <c r="F85" s="126">
        <v>50000</v>
      </c>
      <c r="G85" s="126"/>
      <c r="H85" s="127"/>
      <c r="I85" s="128"/>
      <c r="J85" s="129" t="s">
        <v>19</v>
      </c>
      <c r="K85" s="129" t="s">
        <v>58</v>
      </c>
      <c r="L85" s="126">
        <v>50000</v>
      </c>
    </row>
    <row r="86" spans="1:12" s="130" customFormat="1" ht="54.75" customHeight="1">
      <c r="A86" s="123">
        <v>65</v>
      </c>
      <c r="B86" s="124"/>
      <c r="C86" s="123" t="s">
        <v>26</v>
      </c>
      <c r="D86" s="125" t="s">
        <v>375</v>
      </c>
      <c r="E86" s="126">
        <v>120000</v>
      </c>
      <c r="F86" s="126">
        <v>120000</v>
      </c>
      <c r="G86" s="126"/>
      <c r="H86" s="127"/>
      <c r="I86" s="128"/>
      <c r="J86" s="129" t="s">
        <v>19</v>
      </c>
      <c r="K86" s="129" t="s">
        <v>29</v>
      </c>
      <c r="L86" s="126">
        <v>120000</v>
      </c>
    </row>
    <row r="87" spans="1:12" s="130" customFormat="1" ht="54.75" customHeight="1">
      <c r="A87" s="123">
        <v>66</v>
      </c>
      <c r="B87" s="132"/>
      <c r="C87" s="131" t="s">
        <v>26</v>
      </c>
      <c r="D87" s="133" t="s">
        <v>376</v>
      </c>
      <c r="E87" s="134">
        <v>400000</v>
      </c>
      <c r="F87" s="134">
        <v>400000</v>
      </c>
      <c r="G87" s="134"/>
      <c r="H87" s="48"/>
      <c r="I87" s="145"/>
      <c r="J87" s="135" t="s">
        <v>19</v>
      </c>
      <c r="K87" s="135" t="s">
        <v>44</v>
      </c>
      <c r="L87" s="134">
        <v>400000</v>
      </c>
    </row>
    <row r="88" spans="1:12" s="130" customFormat="1" ht="54.75" customHeight="1">
      <c r="A88" s="123">
        <v>67</v>
      </c>
      <c r="B88" s="124"/>
      <c r="C88" s="123" t="s">
        <v>26</v>
      </c>
      <c r="D88" s="125" t="s">
        <v>377</v>
      </c>
      <c r="E88" s="126">
        <v>28000</v>
      </c>
      <c r="F88" s="126">
        <v>28000</v>
      </c>
      <c r="G88" s="126"/>
      <c r="H88" s="127"/>
      <c r="I88" s="128"/>
      <c r="J88" s="129" t="s">
        <v>19</v>
      </c>
      <c r="K88" s="129" t="s">
        <v>29</v>
      </c>
      <c r="L88" s="126">
        <v>28000</v>
      </c>
    </row>
    <row r="89" spans="1:12" s="130" customFormat="1" ht="54.75" customHeight="1">
      <c r="A89" s="123">
        <v>68</v>
      </c>
      <c r="B89" s="124"/>
      <c r="C89" s="123" t="s">
        <v>26</v>
      </c>
      <c r="D89" s="125" t="s">
        <v>378</v>
      </c>
      <c r="E89" s="126">
        <v>30000</v>
      </c>
      <c r="F89" s="126">
        <v>30000</v>
      </c>
      <c r="G89" s="126"/>
      <c r="H89" s="127"/>
      <c r="I89" s="128"/>
      <c r="J89" s="129" t="s">
        <v>19</v>
      </c>
      <c r="K89" s="129" t="s">
        <v>29</v>
      </c>
      <c r="L89" s="126">
        <v>30000</v>
      </c>
    </row>
    <row r="90" spans="1:12" s="130" customFormat="1" ht="54.75" customHeight="1">
      <c r="A90" s="123">
        <v>69</v>
      </c>
      <c r="B90" s="124"/>
      <c r="C90" s="123" t="s">
        <v>26</v>
      </c>
      <c r="D90" s="142" t="s">
        <v>379</v>
      </c>
      <c r="E90" s="126">
        <v>15000</v>
      </c>
      <c r="F90" s="126">
        <v>15000</v>
      </c>
      <c r="G90" s="126"/>
      <c r="H90" s="127"/>
      <c r="I90" s="129"/>
      <c r="J90" s="129" t="s">
        <v>19</v>
      </c>
      <c r="K90" s="129" t="s">
        <v>20</v>
      </c>
      <c r="L90" s="126">
        <v>15000</v>
      </c>
    </row>
    <row r="91" spans="1:12" s="130" customFormat="1" ht="54.75" customHeight="1">
      <c r="A91" s="123">
        <v>70</v>
      </c>
      <c r="B91" s="124"/>
      <c r="C91" s="123" t="s">
        <v>26</v>
      </c>
      <c r="D91" s="142" t="s">
        <v>380</v>
      </c>
      <c r="E91" s="126">
        <v>15000</v>
      </c>
      <c r="F91" s="126">
        <v>15000</v>
      </c>
      <c r="G91" s="126"/>
      <c r="H91" s="127"/>
      <c r="I91" s="129"/>
      <c r="J91" s="129" t="s">
        <v>19</v>
      </c>
      <c r="K91" s="129" t="s">
        <v>20</v>
      </c>
      <c r="L91" s="126">
        <v>15000</v>
      </c>
    </row>
    <row r="92" spans="1:12" s="130" customFormat="1" ht="54.75" customHeight="1">
      <c r="A92" s="123">
        <v>71</v>
      </c>
      <c r="B92" s="124"/>
      <c r="C92" s="123" t="s">
        <v>26</v>
      </c>
      <c r="D92" s="142" t="s">
        <v>381</v>
      </c>
      <c r="E92" s="126">
        <v>15000</v>
      </c>
      <c r="F92" s="126">
        <v>15000</v>
      </c>
      <c r="G92" s="126"/>
      <c r="H92" s="127"/>
      <c r="I92" s="129"/>
      <c r="J92" s="129" t="s">
        <v>19</v>
      </c>
      <c r="K92" s="129" t="s">
        <v>20</v>
      </c>
      <c r="L92" s="126">
        <v>15000</v>
      </c>
    </row>
    <row r="93" spans="1:12" s="130" customFormat="1" ht="54.75" customHeight="1">
      <c r="A93" s="123">
        <v>72</v>
      </c>
      <c r="B93" s="124"/>
      <c r="C93" s="123" t="s">
        <v>26</v>
      </c>
      <c r="D93" s="142" t="s">
        <v>382</v>
      </c>
      <c r="E93" s="126">
        <v>15000</v>
      </c>
      <c r="F93" s="126">
        <v>15000</v>
      </c>
      <c r="G93" s="126"/>
      <c r="H93" s="127"/>
      <c r="I93" s="129"/>
      <c r="J93" s="129" t="s">
        <v>19</v>
      </c>
      <c r="K93" s="129" t="s">
        <v>20</v>
      </c>
      <c r="L93" s="126">
        <v>15000</v>
      </c>
    </row>
    <row r="94" spans="1:12" s="130" customFormat="1" ht="54.75" customHeight="1">
      <c r="A94" s="123">
        <v>73</v>
      </c>
      <c r="B94" s="124"/>
      <c r="C94" s="123" t="s">
        <v>26</v>
      </c>
      <c r="D94" s="142" t="s">
        <v>383</v>
      </c>
      <c r="E94" s="126">
        <v>10000</v>
      </c>
      <c r="F94" s="126">
        <v>10000</v>
      </c>
      <c r="G94" s="126"/>
      <c r="H94" s="127"/>
      <c r="I94" s="129"/>
      <c r="J94" s="129" t="s">
        <v>19</v>
      </c>
      <c r="K94" s="129" t="s">
        <v>20</v>
      </c>
      <c r="L94" s="126">
        <v>10000</v>
      </c>
    </row>
    <row r="95" spans="1:12" s="130" customFormat="1" ht="54.75" customHeight="1">
      <c r="A95" s="123">
        <v>74</v>
      </c>
      <c r="B95" s="124"/>
      <c r="C95" s="123" t="s">
        <v>26</v>
      </c>
      <c r="D95" s="142" t="s">
        <v>384</v>
      </c>
      <c r="E95" s="126">
        <v>25000</v>
      </c>
      <c r="F95" s="126">
        <v>25000</v>
      </c>
      <c r="G95" s="126"/>
      <c r="H95" s="127"/>
      <c r="I95" s="129"/>
      <c r="J95" s="129" t="s">
        <v>19</v>
      </c>
      <c r="K95" s="129" t="s">
        <v>20</v>
      </c>
      <c r="L95" s="126">
        <v>25000</v>
      </c>
    </row>
    <row r="96" spans="1:12" s="130" customFormat="1" ht="54.75" customHeight="1">
      <c r="A96" s="123">
        <v>75</v>
      </c>
      <c r="B96" s="124"/>
      <c r="C96" s="123" t="s">
        <v>26</v>
      </c>
      <c r="D96" s="142" t="s">
        <v>385</v>
      </c>
      <c r="E96" s="126">
        <v>12000</v>
      </c>
      <c r="F96" s="126">
        <v>12000</v>
      </c>
      <c r="G96" s="126"/>
      <c r="H96" s="127"/>
      <c r="I96" s="129"/>
      <c r="J96" s="129" t="s">
        <v>19</v>
      </c>
      <c r="K96" s="129" t="s">
        <v>20</v>
      </c>
      <c r="L96" s="126">
        <v>12000</v>
      </c>
    </row>
    <row r="97" spans="1:12" s="130" customFormat="1" ht="54.75" customHeight="1">
      <c r="A97" s="123">
        <v>76</v>
      </c>
      <c r="B97" s="124"/>
      <c r="C97" s="123" t="s">
        <v>26</v>
      </c>
      <c r="D97" s="142" t="s">
        <v>386</v>
      </c>
      <c r="E97" s="126">
        <v>10000</v>
      </c>
      <c r="F97" s="126">
        <v>10000</v>
      </c>
      <c r="G97" s="126"/>
      <c r="H97" s="127"/>
      <c r="I97" s="129"/>
      <c r="J97" s="129" t="s">
        <v>19</v>
      </c>
      <c r="K97" s="129" t="s">
        <v>20</v>
      </c>
      <c r="L97" s="126">
        <v>10000</v>
      </c>
    </row>
    <row r="98" spans="1:12" s="130" customFormat="1" ht="54.75" customHeight="1">
      <c r="A98" s="123">
        <v>77</v>
      </c>
      <c r="B98" s="124"/>
      <c r="C98" s="123" t="s">
        <v>26</v>
      </c>
      <c r="D98" s="125" t="s">
        <v>387</v>
      </c>
      <c r="E98" s="163">
        <v>60000</v>
      </c>
      <c r="F98" s="126">
        <v>20000</v>
      </c>
      <c r="G98" s="126">
        <v>20000</v>
      </c>
      <c r="H98" s="164">
        <v>20000</v>
      </c>
      <c r="I98" s="153"/>
      <c r="J98" s="129" t="s">
        <v>19</v>
      </c>
      <c r="K98" s="129" t="s">
        <v>44</v>
      </c>
      <c r="L98" s="126">
        <v>20000</v>
      </c>
    </row>
    <row r="99" spans="1:12" s="130" customFormat="1" ht="54.75" customHeight="1">
      <c r="A99" s="123">
        <v>78</v>
      </c>
      <c r="B99" s="124"/>
      <c r="C99" s="123" t="s">
        <v>26</v>
      </c>
      <c r="D99" s="142" t="s">
        <v>388</v>
      </c>
      <c r="E99" s="126">
        <v>15000</v>
      </c>
      <c r="F99" s="126">
        <v>1000</v>
      </c>
      <c r="G99" s="126">
        <v>14000</v>
      </c>
      <c r="H99" s="165"/>
      <c r="I99" s="166"/>
      <c r="J99" s="129" t="s">
        <v>19</v>
      </c>
      <c r="K99" s="129" t="s">
        <v>20</v>
      </c>
      <c r="L99" s="126">
        <v>1000</v>
      </c>
    </row>
    <row r="100" spans="1:12" s="130" customFormat="1" ht="54.75" customHeight="1">
      <c r="A100" s="123">
        <v>79</v>
      </c>
      <c r="B100" s="124"/>
      <c r="C100" s="123" t="s">
        <v>26</v>
      </c>
      <c r="D100" s="125" t="s">
        <v>389</v>
      </c>
      <c r="E100" s="126">
        <v>42000</v>
      </c>
      <c r="F100" s="126">
        <v>42000</v>
      </c>
      <c r="G100" s="126"/>
      <c r="H100" s="152"/>
      <c r="I100" s="153"/>
      <c r="J100" s="153" t="s">
        <v>19</v>
      </c>
      <c r="K100" s="154" t="s">
        <v>24</v>
      </c>
      <c r="L100" s="126">
        <v>42000</v>
      </c>
    </row>
    <row r="101" spans="1:12" s="130" customFormat="1" ht="54.75" customHeight="1">
      <c r="A101" s="123">
        <v>80</v>
      </c>
      <c r="B101" s="124"/>
      <c r="C101" s="123" t="s">
        <v>26</v>
      </c>
      <c r="D101" s="125" t="s">
        <v>390</v>
      </c>
      <c r="E101" s="126">
        <v>100000</v>
      </c>
      <c r="F101" s="126">
        <v>100000</v>
      </c>
      <c r="G101" s="126"/>
      <c r="H101" s="152"/>
      <c r="I101" s="153"/>
      <c r="J101" s="153" t="s">
        <v>19</v>
      </c>
      <c r="K101" s="154" t="s">
        <v>24</v>
      </c>
      <c r="L101" s="126">
        <v>100000</v>
      </c>
    </row>
    <row r="102" spans="1:12" s="130" customFormat="1" ht="54.75" customHeight="1">
      <c r="A102" s="123">
        <v>81</v>
      </c>
      <c r="B102" s="124"/>
      <c r="C102" s="123" t="s">
        <v>26</v>
      </c>
      <c r="D102" s="125" t="s">
        <v>391</v>
      </c>
      <c r="E102" s="126">
        <v>20000</v>
      </c>
      <c r="F102" s="126">
        <v>20000</v>
      </c>
      <c r="G102" s="126"/>
      <c r="H102" s="152"/>
      <c r="I102" s="153"/>
      <c r="J102" s="153" t="s">
        <v>19</v>
      </c>
      <c r="K102" s="154" t="s">
        <v>24</v>
      </c>
      <c r="L102" s="126">
        <v>20000</v>
      </c>
    </row>
    <row r="103" spans="1:12" s="130" customFormat="1" ht="54.75" customHeight="1">
      <c r="A103" s="123">
        <v>82</v>
      </c>
      <c r="B103" s="124"/>
      <c r="C103" s="123" t="s">
        <v>26</v>
      </c>
      <c r="D103" s="125" t="s">
        <v>392</v>
      </c>
      <c r="E103" s="126">
        <v>10000</v>
      </c>
      <c r="F103" s="126">
        <v>10000</v>
      </c>
      <c r="G103" s="126"/>
      <c r="H103" s="126"/>
      <c r="I103" s="123"/>
      <c r="J103" s="153" t="s">
        <v>19</v>
      </c>
      <c r="K103" s="154" t="s">
        <v>24</v>
      </c>
      <c r="L103" s="126">
        <v>10000</v>
      </c>
    </row>
    <row r="104" spans="1:12" s="130" customFormat="1" ht="54.75" customHeight="1">
      <c r="A104" s="123">
        <v>83</v>
      </c>
      <c r="B104" s="124"/>
      <c r="C104" s="123" t="s">
        <v>26</v>
      </c>
      <c r="D104" s="142" t="s">
        <v>393</v>
      </c>
      <c r="E104" s="126">
        <v>10000</v>
      </c>
      <c r="F104" s="126">
        <v>10000</v>
      </c>
      <c r="G104" s="126"/>
      <c r="H104" s="126"/>
      <c r="I104" s="124"/>
      <c r="J104" s="129" t="s">
        <v>19</v>
      </c>
      <c r="K104" s="154" t="s">
        <v>37</v>
      </c>
      <c r="L104" s="126">
        <v>10000</v>
      </c>
    </row>
    <row r="105" spans="1:12" s="130" customFormat="1" ht="54.75" customHeight="1">
      <c r="A105" s="123">
        <v>84</v>
      </c>
      <c r="B105" s="124"/>
      <c r="C105" s="123" t="s">
        <v>26</v>
      </c>
      <c r="D105" s="142" t="s">
        <v>394</v>
      </c>
      <c r="E105" s="126">
        <v>15000</v>
      </c>
      <c r="F105" s="126">
        <v>15000</v>
      </c>
      <c r="G105" s="126"/>
      <c r="H105" s="126"/>
      <c r="I105" s="124"/>
      <c r="J105" s="129" t="s">
        <v>19</v>
      </c>
      <c r="K105" s="154" t="s">
        <v>37</v>
      </c>
      <c r="L105" s="126">
        <v>15000</v>
      </c>
    </row>
    <row r="106" spans="1:12" s="130" customFormat="1" ht="54.75" customHeight="1">
      <c r="A106" s="123">
        <v>85</v>
      </c>
      <c r="B106" s="124"/>
      <c r="C106" s="123" t="s">
        <v>26</v>
      </c>
      <c r="D106" s="142" t="s">
        <v>395</v>
      </c>
      <c r="E106" s="126">
        <v>10000</v>
      </c>
      <c r="F106" s="126">
        <v>10000</v>
      </c>
      <c r="G106" s="126"/>
      <c r="H106" s="126"/>
      <c r="I106" s="124"/>
      <c r="J106" s="129" t="s">
        <v>19</v>
      </c>
      <c r="K106" s="154" t="s">
        <v>37</v>
      </c>
      <c r="L106" s="126">
        <v>10000</v>
      </c>
    </row>
    <row r="107" spans="1:12" s="130" customFormat="1" ht="54.75" customHeight="1">
      <c r="A107" s="123">
        <v>86</v>
      </c>
      <c r="B107" s="124"/>
      <c r="C107" s="123" t="s">
        <v>26</v>
      </c>
      <c r="D107" s="125" t="s">
        <v>396</v>
      </c>
      <c r="E107" s="126">
        <v>20000</v>
      </c>
      <c r="F107" s="126">
        <v>20000</v>
      </c>
      <c r="G107" s="126"/>
      <c r="H107" s="126"/>
      <c r="I107" s="124"/>
      <c r="J107" s="129" t="s">
        <v>19</v>
      </c>
      <c r="K107" s="154" t="s">
        <v>37</v>
      </c>
      <c r="L107" s="126">
        <v>20000</v>
      </c>
    </row>
    <row r="108" spans="1:12" s="130" customFormat="1" ht="54.75" customHeight="1">
      <c r="A108" s="123">
        <v>87</v>
      </c>
      <c r="B108" s="124"/>
      <c r="C108" s="123" t="s">
        <v>26</v>
      </c>
      <c r="D108" s="125" t="s">
        <v>397</v>
      </c>
      <c r="E108" s="126">
        <v>700000</v>
      </c>
      <c r="F108" s="126">
        <v>30000</v>
      </c>
      <c r="G108" s="126"/>
      <c r="H108" s="126"/>
      <c r="I108" s="124"/>
      <c r="J108" s="129" t="s">
        <v>19</v>
      </c>
      <c r="K108" s="154" t="s">
        <v>37</v>
      </c>
      <c r="L108" s="126">
        <v>30000</v>
      </c>
    </row>
    <row r="109" spans="1:12" s="130" customFormat="1" ht="54.75" customHeight="1">
      <c r="A109" s="123">
        <v>88</v>
      </c>
      <c r="B109" s="124"/>
      <c r="C109" s="123" t="s">
        <v>26</v>
      </c>
      <c r="D109" s="125" t="s">
        <v>398</v>
      </c>
      <c r="E109" s="126">
        <v>200000</v>
      </c>
      <c r="F109" s="126">
        <v>200000</v>
      </c>
      <c r="G109" s="126"/>
      <c r="H109" s="126"/>
      <c r="I109" s="124"/>
      <c r="J109" s="129" t="s">
        <v>19</v>
      </c>
      <c r="K109" s="154" t="s">
        <v>44</v>
      </c>
      <c r="L109" s="126">
        <v>200000</v>
      </c>
    </row>
    <row r="110" spans="1:12" s="130" customFormat="1" ht="54.75" customHeight="1">
      <c r="A110" s="123">
        <v>89</v>
      </c>
      <c r="B110" s="124"/>
      <c r="C110" s="123" t="s">
        <v>26</v>
      </c>
      <c r="D110" s="167" t="s">
        <v>399</v>
      </c>
      <c r="E110" s="126">
        <v>150000</v>
      </c>
      <c r="F110" s="126">
        <v>10000</v>
      </c>
      <c r="G110" s="126"/>
      <c r="H110" s="126"/>
      <c r="I110" s="124"/>
      <c r="J110" s="129" t="s">
        <v>19</v>
      </c>
      <c r="K110" s="154" t="s">
        <v>37</v>
      </c>
      <c r="L110" s="126">
        <v>10000</v>
      </c>
    </row>
    <row r="111" spans="1:12" s="130" customFormat="1" ht="54.75" customHeight="1">
      <c r="A111" s="123">
        <v>90</v>
      </c>
      <c r="B111" s="124"/>
      <c r="C111" s="123" t="s">
        <v>26</v>
      </c>
      <c r="D111" s="125" t="s">
        <v>400</v>
      </c>
      <c r="E111" s="126">
        <v>100000</v>
      </c>
      <c r="F111" s="126">
        <v>100000</v>
      </c>
      <c r="G111" s="126"/>
      <c r="H111" s="126"/>
      <c r="I111" s="124"/>
      <c r="J111" s="129" t="s">
        <v>19</v>
      </c>
      <c r="K111" s="154" t="s">
        <v>37</v>
      </c>
      <c r="L111" s="126">
        <v>10000</v>
      </c>
    </row>
    <row r="112" spans="1:12" s="130" customFormat="1" ht="54.75" customHeight="1">
      <c r="A112" s="123">
        <v>91</v>
      </c>
      <c r="B112" s="124"/>
      <c r="C112" s="123" t="s">
        <v>26</v>
      </c>
      <c r="D112" s="125" t="s">
        <v>401</v>
      </c>
      <c r="E112" s="126">
        <v>150000</v>
      </c>
      <c r="F112" s="126">
        <v>10000</v>
      </c>
      <c r="G112" s="126"/>
      <c r="H112" s="126"/>
      <c r="I112" s="124"/>
      <c r="J112" s="129" t="s">
        <v>19</v>
      </c>
      <c r="K112" s="154" t="s">
        <v>37</v>
      </c>
      <c r="L112" s="126">
        <v>50000</v>
      </c>
    </row>
    <row r="113" spans="1:12" s="130" customFormat="1" ht="54.75" customHeight="1">
      <c r="A113" s="123">
        <v>92</v>
      </c>
      <c r="B113" s="124"/>
      <c r="C113" s="123" t="s">
        <v>26</v>
      </c>
      <c r="D113" s="125" t="s">
        <v>402</v>
      </c>
      <c r="E113" s="126">
        <v>50000</v>
      </c>
      <c r="F113" s="126">
        <v>50000</v>
      </c>
      <c r="G113" s="126"/>
      <c r="H113" s="126"/>
      <c r="I113" s="124"/>
      <c r="J113" s="129" t="s">
        <v>19</v>
      </c>
      <c r="K113" s="154" t="s">
        <v>37</v>
      </c>
      <c r="L113" s="126">
        <v>50000</v>
      </c>
    </row>
    <row r="114" spans="1:12" s="130" customFormat="1" ht="54.75" customHeight="1">
      <c r="A114" s="123">
        <v>93</v>
      </c>
      <c r="B114" s="124"/>
      <c r="C114" s="123" t="s">
        <v>26</v>
      </c>
      <c r="D114" s="125" t="s">
        <v>403</v>
      </c>
      <c r="E114" s="126">
        <v>30000</v>
      </c>
      <c r="F114" s="126">
        <v>30000</v>
      </c>
      <c r="G114" s="126"/>
      <c r="H114" s="126"/>
      <c r="I114" s="124"/>
      <c r="J114" s="129" t="s">
        <v>19</v>
      </c>
      <c r="K114" s="154" t="s">
        <v>37</v>
      </c>
      <c r="L114" s="126">
        <v>30000</v>
      </c>
    </row>
    <row r="115" spans="1:12" s="130" customFormat="1" ht="54.75" customHeight="1">
      <c r="A115" s="123">
        <v>94</v>
      </c>
      <c r="B115" s="124"/>
      <c r="C115" s="123" t="s">
        <v>26</v>
      </c>
      <c r="D115" s="125" t="s">
        <v>404</v>
      </c>
      <c r="E115" s="126">
        <v>50000</v>
      </c>
      <c r="F115" s="126">
        <v>50000</v>
      </c>
      <c r="G115" s="126"/>
      <c r="H115" s="126"/>
      <c r="I115" s="124"/>
      <c r="J115" s="129" t="s">
        <v>19</v>
      </c>
      <c r="K115" s="154" t="s">
        <v>37</v>
      </c>
      <c r="L115" s="126">
        <v>50000</v>
      </c>
    </row>
    <row r="116" spans="1:12" s="130" customFormat="1" ht="54.75" customHeight="1">
      <c r="A116" s="123">
        <v>95</v>
      </c>
      <c r="B116" s="132"/>
      <c r="C116" s="131" t="s">
        <v>26</v>
      </c>
      <c r="D116" s="133" t="s">
        <v>405</v>
      </c>
      <c r="E116" s="134">
        <v>6000</v>
      </c>
      <c r="F116" s="134">
        <v>6000</v>
      </c>
      <c r="G116" s="134"/>
      <c r="H116" s="134"/>
      <c r="I116" s="132"/>
      <c r="J116" s="135" t="s">
        <v>19</v>
      </c>
      <c r="K116" s="135" t="s">
        <v>29</v>
      </c>
      <c r="L116" s="134">
        <v>6000</v>
      </c>
    </row>
    <row r="117" spans="1:12" s="146" customFormat="1" ht="54.75" customHeight="1">
      <c r="A117" s="123">
        <v>96</v>
      </c>
      <c r="B117" s="132"/>
      <c r="C117" s="131" t="s">
        <v>26</v>
      </c>
      <c r="D117" s="133" t="s">
        <v>406</v>
      </c>
      <c r="E117" s="134">
        <v>15000</v>
      </c>
      <c r="F117" s="134">
        <v>15000</v>
      </c>
      <c r="G117" s="134"/>
      <c r="H117" s="134"/>
      <c r="I117" s="132"/>
      <c r="J117" s="135" t="s">
        <v>19</v>
      </c>
      <c r="K117" s="135" t="s">
        <v>29</v>
      </c>
      <c r="L117" s="134">
        <v>15000</v>
      </c>
    </row>
    <row r="118" spans="1:12" s="146" customFormat="1" ht="54.75" customHeight="1">
      <c r="A118" s="123">
        <v>97</v>
      </c>
      <c r="B118" s="132"/>
      <c r="C118" s="131" t="s">
        <v>26</v>
      </c>
      <c r="D118" s="133" t="s">
        <v>407</v>
      </c>
      <c r="E118" s="134">
        <v>12000</v>
      </c>
      <c r="F118" s="134">
        <v>12000</v>
      </c>
      <c r="G118" s="134"/>
      <c r="H118" s="134"/>
      <c r="I118" s="132"/>
      <c r="J118" s="135" t="s">
        <v>19</v>
      </c>
      <c r="K118" s="135" t="s">
        <v>29</v>
      </c>
      <c r="L118" s="134">
        <v>12000</v>
      </c>
    </row>
    <row r="119" spans="1:12" s="146" customFormat="1" ht="54.75" customHeight="1">
      <c r="A119" s="123">
        <v>98</v>
      </c>
      <c r="B119" s="132"/>
      <c r="C119" s="131" t="s">
        <v>26</v>
      </c>
      <c r="D119" s="133" t="s">
        <v>408</v>
      </c>
      <c r="E119" s="134">
        <v>40000</v>
      </c>
      <c r="F119" s="134">
        <v>40000</v>
      </c>
      <c r="G119" s="134"/>
      <c r="H119" s="134"/>
      <c r="I119" s="132"/>
      <c r="J119" s="135" t="s">
        <v>19</v>
      </c>
      <c r="K119" s="135" t="s">
        <v>29</v>
      </c>
      <c r="L119" s="134">
        <v>40000</v>
      </c>
    </row>
    <row r="120" spans="1:12" s="146" customFormat="1" ht="54.75" customHeight="1">
      <c r="A120" s="123">
        <v>99</v>
      </c>
      <c r="B120" s="132"/>
      <c r="C120" s="131" t="s">
        <v>26</v>
      </c>
      <c r="D120" s="133" t="s">
        <v>409</v>
      </c>
      <c r="E120" s="134">
        <v>30000</v>
      </c>
      <c r="F120" s="134">
        <v>30000</v>
      </c>
      <c r="G120" s="134"/>
      <c r="H120" s="134"/>
      <c r="I120" s="132"/>
      <c r="J120" s="135" t="s">
        <v>19</v>
      </c>
      <c r="K120" s="135" t="s">
        <v>44</v>
      </c>
      <c r="L120" s="134">
        <v>30000</v>
      </c>
    </row>
    <row r="121" spans="1:12" s="146" customFormat="1" ht="54.75" customHeight="1">
      <c r="A121" s="123">
        <v>100</v>
      </c>
      <c r="B121" s="132"/>
      <c r="C121" s="131" t="s">
        <v>26</v>
      </c>
      <c r="D121" s="133" t="s">
        <v>410</v>
      </c>
      <c r="E121" s="134">
        <v>15000</v>
      </c>
      <c r="F121" s="134">
        <v>15000</v>
      </c>
      <c r="G121" s="134"/>
      <c r="H121" s="134"/>
      <c r="I121" s="132"/>
      <c r="J121" s="135" t="s">
        <v>19</v>
      </c>
      <c r="K121" s="135" t="s">
        <v>29</v>
      </c>
      <c r="L121" s="134">
        <v>15000</v>
      </c>
    </row>
    <row r="122" spans="1:12" s="146" customFormat="1" ht="54.75" customHeight="1">
      <c r="A122" s="123">
        <v>101</v>
      </c>
      <c r="B122" s="132"/>
      <c r="C122" s="131" t="s">
        <v>26</v>
      </c>
      <c r="D122" s="133" t="s">
        <v>411</v>
      </c>
      <c r="E122" s="134">
        <v>15000</v>
      </c>
      <c r="F122" s="134">
        <v>15000</v>
      </c>
      <c r="G122" s="134"/>
      <c r="H122" s="134"/>
      <c r="I122" s="132"/>
      <c r="J122" s="135" t="s">
        <v>412</v>
      </c>
      <c r="K122" s="135" t="s">
        <v>29</v>
      </c>
      <c r="L122" s="134">
        <v>15000</v>
      </c>
    </row>
    <row r="123" spans="1:12" s="146" customFormat="1" ht="54.75" customHeight="1">
      <c r="A123" s="123">
        <v>102</v>
      </c>
      <c r="B123" s="132"/>
      <c r="C123" s="131" t="s">
        <v>26</v>
      </c>
      <c r="D123" s="133" t="s">
        <v>413</v>
      </c>
      <c r="E123" s="134">
        <v>30000</v>
      </c>
      <c r="F123" s="134">
        <v>30000</v>
      </c>
      <c r="G123" s="134"/>
      <c r="H123" s="134"/>
      <c r="I123" s="132"/>
      <c r="J123" s="135" t="s">
        <v>412</v>
      </c>
      <c r="K123" s="135" t="s">
        <v>29</v>
      </c>
      <c r="L123" s="134">
        <v>30000</v>
      </c>
    </row>
    <row r="124" spans="1:12" s="146" customFormat="1" ht="54.75" customHeight="1">
      <c r="A124" s="123">
        <v>103</v>
      </c>
      <c r="B124" s="132"/>
      <c r="C124" s="131" t="s">
        <v>26</v>
      </c>
      <c r="D124" s="133" t="s">
        <v>414</v>
      </c>
      <c r="E124" s="134">
        <v>319803.67</v>
      </c>
      <c r="F124" s="134">
        <v>319803.67</v>
      </c>
      <c r="G124" s="134"/>
      <c r="H124" s="134"/>
      <c r="I124" s="168" t="s">
        <v>415</v>
      </c>
      <c r="J124" s="135"/>
      <c r="K124" s="135" t="s">
        <v>58</v>
      </c>
      <c r="L124" s="134">
        <v>106601.22</v>
      </c>
    </row>
    <row r="125" spans="1:12" s="146" customFormat="1" ht="54.75" customHeight="1">
      <c r="A125" s="123">
        <v>104</v>
      </c>
      <c r="B125" s="132"/>
      <c r="C125" s="131" t="s">
        <v>26</v>
      </c>
      <c r="D125" s="133" t="s">
        <v>416</v>
      </c>
      <c r="E125" s="134">
        <v>15000</v>
      </c>
      <c r="F125" s="134">
        <v>15000</v>
      </c>
      <c r="G125" s="134"/>
      <c r="H125" s="134"/>
      <c r="I125" s="168"/>
      <c r="J125" s="135" t="s">
        <v>19</v>
      </c>
      <c r="K125" s="135" t="s">
        <v>37</v>
      </c>
      <c r="L125" s="134">
        <v>15000</v>
      </c>
    </row>
    <row r="126" spans="1:12" s="146" customFormat="1" ht="54.75" customHeight="1">
      <c r="A126" s="123">
        <v>105</v>
      </c>
      <c r="B126" s="132"/>
      <c r="C126" s="131" t="s">
        <v>26</v>
      </c>
      <c r="D126" s="133" t="s">
        <v>417</v>
      </c>
      <c r="E126" s="134">
        <v>15000</v>
      </c>
      <c r="F126" s="134">
        <v>15000</v>
      </c>
      <c r="G126" s="134"/>
      <c r="H126" s="134"/>
      <c r="I126" s="168"/>
      <c r="J126" s="135" t="s">
        <v>19</v>
      </c>
      <c r="K126" s="135" t="s">
        <v>63</v>
      </c>
      <c r="L126" s="134">
        <v>15000</v>
      </c>
    </row>
    <row r="127" spans="1:12" s="146" customFormat="1" ht="54.75" customHeight="1">
      <c r="A127" s="123">
        <v>106</v>
      </c>
      <c r="B127" s="132"/>
      <c r="C127" s="131" t="s">
        <v>26</v>
      </c>
      <c r="D127" s="133" t="s">
        <v>418</v>
      </c>
      <c r="E127" s="134">
        <v>15000</v>
      </c>
      <c r="F127" s="134">
        <v>15000</v>
      </c>
      <c r="G127" s="134"/>
      <c r="H127" s="134"/>
      <c r="I127" s="168"/>
      <c r="J127" s="135" t="s">
        <v>19</v>
      </c>
      <c r="K127" s="135" t="s">
        <v>29</v>
      </c>
      <c r="L127" s="134">
        <v>15000</v>
      </c>
    </row>
    <row r="128" spans="1:12" s="146" customFormat="1" ht="54.75" customHeight="1">
      <c r="A128" s="123">
        <v>107</v>
      </c>
      <c r="B128" s="132"/>
      <c r="C128" s="131" t="s">
        <v>26</v>
      </c>
      <c r="D128" s="133" t="s">
        <v>419</v>
      </c>
      <c r="E128" s="134">
        <v>15000</v>
      </c>
      <c r="F128" s="134">
        <v>15000</v>
      </c>
      <c r="G128" s="134"/>
      <c r="H128" s="134"/>
      <c r="I128" s="168"/>
      <c r="J128" s="135" t="s">
        <v>19</v>
      </c>
      <c r="K128" s="135" t="s">
        <v>58</v>
      </c>
      <c r="L128" s="134">
        <v>15000</v>
      </c>
    </row>
    <row r="129" spans="1:12" s="146" customFormat="1" ht="54.75" customHeight="1">
      <c r="A129" s="123">
        <v>108</v>
      </c>
      <c r="B129" s="132"/>
      <c r="C129" s="131" t="s">
        <v>26</v>
      </c>
      <c r="D129" s="133" t="s">
        <v>420</v>
      </c>
      <c r="E129" s="134">
        <v>15000</v>
      </c>
      <c r="F129" s="134">
        <v>15000</v>
      </c>
      <c r="G129" s="134"/>
      <c r="H129" s="134"/>
      <c r="I129" s="168"/>
      <c r="J129" s="135" t="s">
        <v>19</v>
      </c>
      <c r="K129" s="135" t="s">
        <v>31</v>
      </c>
      <c r="L129" s="134">
        <v>15000</v>
      </c>
    </row>
    <row r="130" spans="1:12" s="146" customFormat="1" ht="54.75" customHeight="1">
      <c r="A130" s="123">
        <v>109</v>
      </c>
      <c r="B130" s="132"/>
      <c r="C130" s="131" t="s">
        <v>26</v>
      </c>
      <c r="D130" s="133" t="s">
        <v>421</v>
      </c>
      <c r="E130" s="134">
        <v>20000</v>
      </c>
      <c r="F130" s="134">
        <v>20000</v>
      </c>
      <c r="G130" s="134"/>
      <c r="H130" s="134"/>
      <c r="I130" s="168"/>
      <c r="J130" s="135" t="s">
        <v>19</v>
      </c>
      <c r="K130" s="135" t="s">
        <v>44</v>
      </c>
      <c r="L130" s="134">
        <v>20000</v>
      </c>
    </row>
    <row r="131" spans="1:12" s="146" customFormat="1" ht="54.75" customHeight="1">
      <c r="A131" s="123">
        <v>110</v>
      </c>
      <c r="B131" s="135"/>
      <c r="C131" s="135" t="s">
        <v>26</v>
      </c>
      <c r="D131" s="169" t="s">
        <v>422</v>
      </c>
      <c r="E131" s="134">
        <v>20000</v>
      </c>
      <c r="F131" s="134">
        <v>20000</v>
      </c>
      <c r="G131" s="135"/>
      <c r="H131" s="135"/>
      <c r="I131" s="135"/>
      <c r="J131" s="135" t="s">
        <v>19</v>
      </c>
      <c r="K131" s="135" t="s">
        <v>29</v>
      </c>
      <c r="L131" s="134">
        <v>20000</v>
      </c>
    </row>
    <row r="132" spans="1:12" s="130" customFormat="1" ht="54.75" customHeight="1">
      <c r="A132" s="123">
        <v>111</v>
      </c>
      <c r="B132" s="135"/>
      <c r="C132" s="135" t="s">
        <v>26</v>
      </c>
      <c r="D132" s="169" t="s">
        <v>423</v>
      </c>
      <c r="E132" s="134">
        <v>50000</v>
      </c>
      <c r="F132" s="134">
        <v>50000</v>
      </c>
      <c r="G132" s="135"/>
      <c r="H132" s="135"/>
      <c r="I132" s="135"/>
      <c r="J132" s="135" t="s">
        <v>19</v>
      </c>
      <c r="K132" s="135" t="s">
        <v>29</v>
      </c>
      <c r="L132" s="134">
        <v>50000</v>
      </c>
    </row>
    <row r="133" spans="1:12" s="130" customFormat="1" ht="54.75" customHeight="1">
      <c r="A133" s="123">
        <v>112</v>
      </c>
      <c r="B133" s="135"/>
      <c r="C133" s="135" t="s">
        <v>26</v>
      </c>
      <c r="D133" s="169" t="s">
        <v>424</v>
      </c>
      <c r="E133" s="134">
        <v>28000</v>
      </c>
      <c r="F133" s="134">
        <v>28000</v>
      </c>
      <c r="G133" s="135"/>
      <c r="H133" s="135"/>
      <c r="I133" s="135"/>
      <c r="J133" s="135" t="s">
        <v>19</v>
      </c>
      <c r="K133" s="135" t="s">
        <v>24</v>
      </c>
      <c r="L133" s="134">
        <v>28000</v>
      </c>
    </row>
    <row r="134" spans="1:12" ht="18" customHeight="1">
      <c r="A134" s="155"/>
      <c r="B134" s="155"/>
      <c r="C134" s="155"/>
      <c r="D134" s="139" t="s">
        <v>342</v>
      </c>
      <c r="E134" s="139">
        <f>SUBTOTAL(9,E77:E133)</f>
        <v>3374703.67</v>
      </c>
      <c r="F134" s="139">
        <f>SUBTOTAL(9,F77:F133)</f>
        <v>2370703.67</v>
      </c>
      <c r="G134" s="139">
        <f>SUBTOTAL(9,G77:G133)</f>
        <v>34000</v>
      </c>
      <c r="H134" s="139">
        <f>SUBTOTAL(9,H77:H133)</f>
        <v>20000</v>
      </c>
      <c r="I134" s="155"/>
      <c r="J134" s="155"/>
      <c r="K134" s="155"/>
      <c r="L134" s="139">
        <f>SUBTOTAL(9,L77:L133)</f>
        <v>2107501.2199999997</v>
      </c>
    </row>
    <row r="135" spans="1:12" ht="18" customHeight="1">
      <c r="A135" s="137"/>
      <c r="B135" s="137"/>
      <c r="C135" s="138"/>
      <c r="D135" s="139" t="s">
        <v>304</v>
      </c>
      <c r="E135" s="139">
        <f>SUBTOTAL(9,E55:E134)</f>
        <v>6684412.5600000005</v>
      </c>
      <c r="F135" s="139">
        <f>SUBTOTAL(9,F55:F134)</f>
        <v>2920573.33</v>
      </c>
      <c r="G135" s="139">
        <f>SUBTOTAL(9,G55:G134)</f>
        <v>386763.89</v>
      </c>
      <c r="H135" s="139">
        <f>SUBTOTAL(9,H55:H134)</f>
        <v>20000</v>
      </c>
      <c r="I135" s="137"/>
      <c r="J135" s="140"/>
      <c r="K135" s="140"/>
      <c r="L135" s="139">
        <f>SUBTOTAL(9,L55:L134)</f>
        <v>2491834.39</v>
      </c>
    </row>
    <row r="136" spans="1:12" s="170" customFormat="1" ht="18" customHeight="1">
      <c r="A136" s="248" t="s">
        <v>248</v>
      </c>
      <c r="B136" s="261"/>
      <c r="C136" s="261"/>
      <c r="D136" s="261"/>
      <c r="E136" s="261"/>
      <c r="F136" s="261"/>
      <c r="G136" s="261"/>
      <c r="H136" s="261"/>
      <c r="I136" s="261"/>
      <c r="J136" s="261"/>
      <c r="K136" s="261"/>
      <c r="L136" s="122"/>
    </row>
    <row r="137" spans="1:12" s="130" customFormat="1" ht="54.75" customHeight="1">
      <c r="A137" s="123">
        <f>A133+1</f>
        <v>113</v>
      </c>
      <c r="B137" s="124"/>
      <c r="C137" s="123" t="s">
        <v>17</v>
      </c>
      <c r="D137" s="125" t="s">
        <v>425</v>
      </c>
      <c r="E137" s="126">
        <v>24909.79</v>
      </c>
      <c r="F137" s="126">
        <v>24909.79</v>
      </c>
      <c r="G137" s="126"/>
      <c r="H137" s="127"/>
      <c r="I137" s="129" t="s">
        <v>19</v>
      </c>
      <c r="J137" s="129"/>
      <c r="K137" s="151" t="s">
        <v>31</v>
      </c>
      <c r="L137" s="126">
        <v>24909.79</v>
      </c>
    </row>
    <row r="138" spans="1:12" s="130" customFormat="1" ht="54.75" customHeight="1">
      <c r="A138" s="123">
        <f>A137+1</f>
        <v>114</v>
      </c>
      <c r="B138" s="124"/>
      <c r="C138" s="123" t="s">
        <v>17</v>
      </c>
      <c r="D138" s="142" t="s">
        <v>426</v>
      </c>
      <c r="E138" s="126">
        <v>57000</v>
      </c>
      <c r="F138" s="126">
        <v>57000</v>
      </c>
      <c r="G138" s="126"/>
      <c r="H138" s="127"/>
      <c r="I138" s="129" t="s">
        <v>19</v>
      </c>
      <c r="J138" s="123"/>
      <c r="K138" s="129" t="s">
        <v>20</v>
      </c>
      <c r="L138" s="126">
        <v>57000</v>
      </c>
    </row>
    <row r="139" spans="1:12" ht="18" customHeight="1">
      <c r="A139" s="137"/>
      <c r="B139" s="137"/>
      <c r="C139" s="138"/>
      <c r="D139" s="139" t="s">
        <v>304</v>
      </c>
      <c r="E139" s="139">
        <f>SUBTOTAL(9,E137:E138)</f>
        <v>81909.79000000001</v>
      </c>
      <c r="F139" s="139">
        <f>SUBTOTAL(9,F137:F138)</f>
        <v>81909.79000000001</v>
      </c>
      <c r="G139" s="139">
        <f>SUBTOTAL(9,G137:G138)</f>
        <v>0</v>
      </c>
      <c r="H139" s="139">
        <f>SUBTOTAL(9,H137:H138)</f>
        <v>0</v>
      </c>
      <c r="I139" s="137"/>
      <c r="J139" s="140"/>
      <c r="K139" s="140"/>
      <c r="L139" s="139">
        <f>SUBTOTAL(9,L137:L138)</f>
        <v>81909.79000000001</v>
      </c>
    </row>
    <row r="140" spans="1:12" ht="18" customHeight="1">
      <c r="A140" s="248" t="s">
        <v>257</v>
      </c>
      <c r="B140" s="261"/>
      <c r="C140" s="261"/>
      <c r="D140" s="261"/>
      <c r="E140" s="261"/>
      <c r="F140" s="261"/>
      <c r="G140" s="261"/>
      <c r="H140" s="261"/>
      <c r="I140" s="261"/>
      <c r="J140" s="261"/>
      <c r="K140" s="261"/>
      <c r="L140" s="122"/>
    </row>
    <row r="141" spans="1:12" s="144" customFormat="1" ht="54.75" customHeight="1">
      <c r="A141" s="123">
        <v>115</v>
      </c>
      <c r="B141" s="124"/>
      <c r="C141" s="123" t="s">
        <v>17</v>
      </c>
      <c r="D141" s="125" t="s">
        <v>427</v>
      </c>
      <c r="E141" s="126">
        <v>5000</v>
      </c>
      <c r="F141" s="126">
        <v>5000</v>
      </c>
      <c r="G141" s="126"/>
      <c r="H141" s="127"/>
      <c r="I141" s="128" t="s">
        <v>92</v>
      </c>
      <c r="J141" s="129"/>
      <c r="K141" s="129" t="s">
        <v>63</v>
      </c>
      <c r="L141" s="126">
        <v>5000</v>
      </c>
    </row>
    <row r="142" spans="1:12" s="130" customFormat="1" ht="54.75" customHeight="1">
      <c r="A142" s="123">
        <v>116</v>
      </c>
      <c r="B142" s="124"/>
      <c r="C142" s="123" t="s">
        <v>17</v>
      </c>
      <c r="D142" s="142" t="s">
        <v>428</v>
      </c>
      <c r="E142" s="126">
        <v>7616</v>
      </c>
      <c r="F142" s="126">
        <v>1574.4</v>
      </c>
      <c r="G142" s="126"/>
      <c r="H142" s="126"/>
      <c r="I142" s="124"/>
      <c r="J142" s="129" t="s">
        <v>19</v>
      </c>
      <c r="K142" s="123" t="s">
        <v>37</v>
      </c>
      <c r="L142" s="126">
        <v>1574.4</v>
      </c>
    </row>
    <row r="143" spans="1:12" s="130" customFormat="1" ht="54.75" customHeight="1">
      <c r="A143" s="123">
        <v>117</v>
      </c>
      <c r="B143" s="124"/>
      <c r="C143" s="123" t="s">
        <v>17</v>
      </c>
      <c r="D143" s="125" t="s">
        <v>429</v>
      </c>
      <c r="E143" s="126">
        <v>6145.28</v>
      </c>
      <c r="F143" s="126">
        <v>1905.55</v>
      </c>
      <c r="G143" s="126"/>
      <c r="H143" s="126"/>
      <c r="I143" s="124"/>
      <c r="J143" s="129" t="s">
        <v>19</v>
      </c>
      <c r="K143" s="123" t="s">
        <v>37</v>
      </c>
      <c r="L143" s="126">
        <v>1905.55</v>
      </c>
    </row>
    <row r="144" spans="1:12" ht="18" customHeight="1">
      <c r="A144" s="155"/>
      <c r="B144" s="155"/>
      <c r="C144" s="156"/>
      <c r="D144" s="30" t="s">
        <v>430</v>
      </c>
      <c r="E144" s="139">
        <f>SUBTOTAL(9,E141:E143)</f>
        <v>18761.28</v>
      </c>
      <c r="F144" s="139">
        <f>SUBTOTAL(9,F141:F143)</f>
        <v>8479.949999999999</v>
      </c>
      <c r="G144" s="139">
        <f>SUBTOTAL(9,G141:G143)</f>
        <v>0</v>
      </c>
      <c r="H144" s="139">
        <f>SUBTOTAL(9,H141:H143)</f>
        <v>0</v>
      </c>
      <c r="I144" s="155"/>
      <c r="J144" s="129"/>
      <c r="K144" s="123"/>
      <c r="L144" s="139">
        <f>SUBTOTAL(9,L141:L143)</f>
        <v>8479.949999999999</v>
      </c>
    </row>
    <row r="145" spans="1:12" s="130" customFormat="1" ht="54.75" customHeight="1">
      <c r="A145" s="123">
        <v>118</v>
      </c>
      <c r="B145" s="124"/>
      <c r="C145" s="123" t="s">
        <v>26</v>
      </c>
      <c r="D145" s="143" t="s">
        <v>431</v>
      </c>
      <c r="E145" s="126">
        <v>100000</v>
      </c>
      <c r="F145" s="126">
        <v>10000</v>
      </c>
      <c r="G145" s="126"/>
      <c r="H145" s="126"/>
      <c r="I145" s="124"/>
      <c r="J145" s="129" t="s">
        <v>19</v>
      </c>
      <c r="K145" s="123" t="s">
        <v>37</v>
      </c>
      <c r="L145" s="126">
        <v>10000</v>
      </c>
    </row>
    <row r="146" spans="1:12" s="130" customFormat="1" ht="54.75" customHeight="1">
      <c r="A146" s="123">
        <v>119</v>
      </c>
      <c r="B146" s="124"/>
      <c r="C146" s="123" t="s">
        <v>26</v>
      </c>
      <c r="D146" s="143" t="s">
        <v>432</v>
      </c>
      <c r="E146" s="126">
        <v>8000</v>
      </c>
      <c r="F146" s="126">
        <v>8000</v>
      </c>
      <c r="G146" s="126"/>
      <c r="H146" s="126"/>
      <c r="I146" s="124"/>
      <c r="J146" s="129" t="s">
        <v>19</v>
      </c>
      <c r="K146" s="123" t="s">
        <v>37</v>
      </c>
      <c r="L146" s="126">
        <v>8000</v>
      </c>
    </row>
    <row r="147" spans="1:12" ht="18" customHeight="1">
      <c r="A147" s="137"/>
      <c r="B147" s="137"/>
      <c r="C147" s="138"/>
      <c r="D147" s="139" t="s">
        <v>342</v>
      </c>
      <c r="E147" s="139">
        <f>SUBTOTAL(9,E145:E146)</f>
        <v>108000</v>
      </c>
      <c r="F147" s="139">
        <f>SUBTOTAL(9,F145:F146)</f>
        <v>18000</v>
      </c>
      <c r="G147" s="139">
        <f>SUBTOTAL(9,G145:G146)</f>
        <v>0</v>
      </c>
      <c r="H147" s="139">
        <f>SUBTOTAL(9,H145:H146)</f>
        <v>0</v>
      </c>
      <c r="I147" s="137"/>
      <c r="J147" s="140"/>
      <c r="K147" s="140"/>
      <c r="L147" s="139">
        <f>SUBTOTAL(9,L145:L146)</f>
        <v>18000</v>
      </c>
    </row>
    <row r="148" spans="1:12" ht="18" customHeight="1">
      <c r="A148" s="137"/>
      <c r="B148" s="137"/>
      <c r="C148" s="138"/>
      <c r="D148" s="139" t="s">
        <v>304</v>
      </c>
      <c r="E148" s="139">
        <f>SUBTOTAL(9,E141:E147)</f>
        <v>126761.28</v>
      </c>
      <c r="F148" s="139">
        <f>SUBTOTAL(9,F141:F147)</f>
        <v>26479.949999999997</v>
      </c>
      <c r="G148" s="139">
        <f>SUBTOTAL(9,G141:G147)</f>
        <v>0</v>
      </c>
      <c r="H148" s="139">
        <f>SUBTOTAL(9,H141:H147)</f>
        <v>0</v>
      </c>
      <c r="I148" s="137"/>
      <c r="J148" s="140"/>
      <c r="K148" s="140"/>
      <c r="L148" s="139">
        <f>SUBTOTAL(9,L141:L147)</f>
        <v>26479.949999999997</v>
      </c>
    </row>
    <row r="149" spans="1:12" s="148" customFormat="1" ht="18" customHeight="1">
      <c r="A149" s="248" t="s">
        <v>267</v>
      </c>
      <c r="B149" s="261"/>
      <c r="C149" s="261"/>
      <c r="D149" s="261"/>
      <c r="E149" s="261"/>
      <c r="F149" s="261"/>
      <c r="G149" s="261"/>
      <c r="H149" s="261"/>
      <c r="I149" s="261"/>
      <c r="J149" s="261"/>
      <c r="K149" s="261"/>
      <c r="L149" s="122"/>
    </row>
    <row r="150" spans="1:12" s="130" customFormat="1" ht="54.75" customHeight="1">
      <c r="A150" s="123">
        <v>120</v>
      </c>
      <c r="B150" s="124"/>
      <c r="C150" s="123" t="s">
        <v>17</v>
      </c>
      <c r="D150" s="142" t="s">
        <v>433</v>
      </c>
      <c r="E150" s="126">
        <v>34000</v>
      </c>
      <c r="F150" s="126">
        <v>34000</v>
      </c>
      <c r="G150" s="126"/>
      <c r="H150" s="165"/>
      <c r="I150" s="166"/>
      <c r="J150" s="129" t="s">
        <v>19</v>
      </c>
      <c r="K150" s="129" t="s">
        <v>20</v>
      </c>
      <c r="L150" s="126">
        <v>34000</v>
      </c>
    </row>
    <row r="151" spans="1:12" s="130" customFormat="1" ht="54.75" customHeight="1">
      <c r="A151" s="123">
        <v>121</v>
      </c>
      <c r="B151" s="124"/>
      <c r="C151" s="123" t="s">
        <v>17</v>
      </c>
      <c r="D151" s="142" t="s">
        <v>434</v>
      </c>
      <c r="E151" s="126">
        <v>17863.21</v>
      </c>
      <c r="F151" s="126">
        <v>3800</v>
      </c>
      <c r="G151" s="126"/>
      <c r="H151" s="127"/>
      <c r="I151" s="128"/>
      <c r="J151" s="129" t="s">
        <v>19</v>
      </c>
      <c r="K151" s="151" t="s">
        <v>37</v>
      </c>
      <c r="L151" s="126">
        <v>3800</v>
      </c>
    </row>
    <row r="152" spans="1:12" s="130" customFormat="1" ht="54.75" customHeight="1">
      <c r="A152" s="123">
        <v>122</v>
      </c>
      <c r="B152" s="124"/>
      <c r="C152" s="123" t="s">
        <v>17</v>
      </c>
      <c r="D152" s="142" t="s">
        <v>435</v>
      </c>
      <c r="E152" s="126">
        <v>17863.21</v>
      </c>
      <c r="F152" s="126">
        <v>3800</v>
      </c>
      <c r="G152" s="126"/>
      <c r="H152" s="127"/>
      <c r="I152" s="128"/>
      <c r="J152" s="129" t="s">
        <v>19</v>
      </c>
      <c r="K152" s="151" t="s">
        <v>37</v>
      </c>
      <c r="L152" s="126">
        <v>3800</v>
      </c>
    </row>
    <row r="153" spans="1:12" s="130" customFormat="1" ht="54.75" customHeight="1">
      <c r="A153" s="123">
        <v>123</v>
      </c>
      <c r="B153" s="124"/>
      <c r="C153" s="123" t="s">
        <v>26</v>
      </c>
      <c r="D153" s="125" t="s">
        <v>436</v>
      </c>
      <c r="E153" s="126">
        <v>20000</v>
      </c>
      <c r="F153" s="126">
        <v>20000</v>
      </c>
      <c r="G153" s="126"/>
      <c r="H153" s="127"/>
      <c r="I153" s="128"/>
      <c r="J153" s="129" t="s">
        <v>19</v>
      </c>
      <c r="K153" s="129" t="s">
        <v>29</v>
      </c>
      <c r="L153" s="126">
        <v>20000</v>
      </c>
    </row>
    <row r="154" spans="1:12" s="130" customFormat="1" ht="54.75" customHeight="1">
      <c r="A154" s="123">
        <v>124</v>
      </c>
      <c r="B154" s="124"/>
      <c r="C154" s="123" t="s">
        <v>26</v>
      </c>
      <c r="D154" s="142" t="s">
        <v>437</v>
      </c>
      <c r="E154" s="126">
        <v>300000</v>
      </c>
      <c r="F154" s="126">
        <v>10000</v>
      </c>
      <c r="G154" s="126"/>
      <c r="H154" s="127"/>
      <c r="I154" s="128"/>
      <c r="J154" s="129" t="s">
        <v>19</v>
      </c>
      <c r="K154" s="151" t="s">
        <v>37</v>
      </c>
      <c r="L154" s="126">
        <v>10000</v>
      </c>
    </row>
    <row r="155" spans="1:12" s="130" customFormat="1" ht="54.75" customHeight="1">
      <c r="A155" s="123">
        <v>125</v>
      </c>
      <c r="B155" s="124"/>
      <c r="C155" s="123" t="s">
        <v>26</v>
      </c>
      <c r="D155" s="142" t="s">
        <v>438</v>
      </c>
      <c r="E155" s="126">
        <v>20000</v>
      </c>
      <c r="F155" s="126">
        <v>20000</v>
      </c>
      <c r="G155" s="126"/>
      <c r="H155" s="126"/>
      <c r="I155" s="124"/>
      <c r="J155" s="129" t="s">
        <v>19</v>
      </c>
      <c r="K155" s="151" t="s">
        <v>37</v>
      </c>
      <c r="L155" s="126">
        <v>20000</v>
      </c>
    </row>
    <row r="156" spans="1:12" s="130" customFormat="1" ht="54.75" customHeight="1">
      <c r="A156" s="123">
        <v>126</v>
      </c>
      <c r="B156" s="124"/>
      <c r="C156" s="123" t="s">
        <v>26</v>
      </c>
      <c r="D156" s="142" t="s">
        <v>439</v>
      </c>
      <c r="E156" s="126">
        <v>100000</v>
      </c>
      <c r="F156" s="126">
        <v>20000</v>
      </c>
      <c r="G156" s="126"/>
      <c r="H156" s="126"/>
      <c r="I156" s="124"/>
      <c r="J156" s="129" t="s">
        <v>19</v>
      </c>
      <c r="K156" s="151" t="s">
        <v>37</v>
      </c>
      <c r="L156" s="126">
        <v>20000</v>
      </c>
    </row>
    <row r="157" spans="1:12" s="130" customFormat="1" ht="54.75" customHeight="1">
      <c r="A157" s="123">
        <v>127</v>
      </c>
      <c r="B157" s="124"/>
      <c r="C157" s="123" t="s">
        <v>26</v>
      </c>
      <c r="D157" s="142" t="s">
        <v>440</v>
      </c>
      <c r="E157" s="126">
        <v>10000</v>
      </c>
      <c r="F157" s="126">
        <v>10000</v>
      </c>
      <c r="G157" s="126"/>
      <c r="H157" s="126"/>
      <c r="I157" s="124"/>
      <c r="J157" s="129" t="s">
        <v>19</v>
      </c>
      <c r="K157" s="151" t="s">
        <v>37</v>
      </c>
      <c r="L157" s="126">
        <v>10000</v>
      </c>
    </row>
    <row r="158" spans="1:12" s="130" customFormat="1" ht="54.75" customHeight="1">
      <c r="A158" s="123">
        <v>128</v>
      </c>
      <c r="B158" s="124"/>
      <c r="C158" s="123" t="s">
        <v>26</v>
      </c>
      <c r="D158" s="142" t="s">
        <v>441</v>
      </c>
      <c r="E158" s="126">
        <v>5000</v>
      </c>
      <c r="F158" s="126">
        <v>5000</v>
      </c>
      <c r="G158" s="126"/>
      <c r="H158" s="126"/>
      <c r="I158" s="124"/>
      <c r="J158" s="129" t="s">
        <v>19</v>
      </c>
      <c r="K158" s="151" t="s">
        <v>37</v>
      </c>
      <c r="L158" s="126">
        <v>5000</v>
      </c>
    </row>
    <row r="159" spans="1:12" s="130" customFormat="1" ht="54.75" customHeight="1">
      <c r="A159" s="123">
        <v>129</v>
      </c>
      <c r="B159" s="124"/>
      <c r="C159" s="123" t="s">
        <v>26</v>
      </c>
      <c r="D159" s="142" t="s">
        <v>442</v>
      </c>
      <c r="E159" s="126">
        <v>50000</v>
      </c>
      <c r="F159" s="126">
        <v>50000</v>
      </c>
      <c r="G159" s="126"/>
      <c r="H159" s="126"/>
      <c r="I159" s="124"/>
      <c r="J159" s="129" t="s">
        <v>19</v>
      </c>
      <c r="K159" s="151" t="s">
        <v>44</v>
      </c>
      <c r="L159" s="126">
        <v>50000</v>
      </c>
    </row>
    <row r="160" spans="1:12" s="146" customFormat="1" ht="54.75" customHeight="1">
      <c r="A160" s="123">
        <v>130</v>
      </c>
      <c r="B160" s="132"/>
      <c r="C160" s="131" t="s">
        <v>26</v>
      </c>
      <c r="D160" s="133" t="s">
        <v>443</v>
      </c>
      <c r="E160" s="134">
        <v>5000</v>
      </c>
      <c r="F160" s="134">
        <v>5000</v>
      </c>
      <c r="G160" s="134"/>
      <c r="H160" s="48"/>
      <c r="I160" s="135"/>
      <c r="J160" s="135" t="s">
        <v>444</v>
      </c>
      <c r="K160" s="135" t="s">
        <v>20</v>
      </c>
      <c r="L160" s="134">
        <v>5000</v>
      </c>
    </row>
    <row r="161" spans="1:12" s="146" customFormat="1" ht="54.75" customHeight="1">
      <c r="A161" s="123">
        <v>131</v>
      </c>
      <c r="B161" s="132"/>
      <c r="C161" s="131" t="s">
        <v>26</v>
      </c>
      <c r="D161" s="133" t="s">
        <v>445</v>
      </c>
      <c r="E161" s="134">
        <v>10000</v>
      </c>
      <c r="F161" s="134">
        <v>1000</v>
      </c>
      <c r="G161" s="134"/>
      <c r="H161" s="48"/>
      <c r="I161" s="171"/>
      <c r="J161" s="135" t="s">
        <v>444</v>
      </c>
      <c r="K161" s="135" t="s">
        <v>20</v>
      </c>
      <c r="L161" s="134">
        <v>1000</v>
      </c>
    </row>
    <row r="162" spans="1:12" s="146" customFormat="1" ht="54.75" customHeight="1">
      <c r="A162" s="123">
        <v>132</v>
      </c>
      <c r="B162" s="132"/>
      <c r="C162" s="131" t="s">
        <v>26</v>
      </c>
      <c r="D162" s="133" t="s">
        <v>446</v>
      </c>
      <c r="E162" s="134">
        <v>23000</v>
      </c>
      <c r="F162" s="134">
        <v>23000</v>
      </c>
      <c r="G162" s="134"/>
      <c r="H162" s="48"/>
      <c r="I162" s="171"/>
      <c r="J162" s="135" t="s">
        <v>19</v>
      </c>
      <c r="K162" s="135" t="s">
        <v>20</v>
      </c>
      <c r="L162" s="134">
        <v>23000</v>
      </c>
    </row>
    <row r="163" spans="1:12" s="146" customFormat="1" ht="54.75" customHeight="1">
      <c r="A163" s="123">
        <v>133</v>
      </c>
      <c r="B163" s="132"/>
      <c r="C163" s="131" t="s">
        <v>26</v>
      </c>
      <c r="D163" s="133" t="s">
        <v>447</v>
      </c>
      <c r="E163" s="134">
        <v>34000</v>
      </c>
      <c r="F163" s="134">
        <v>34000</v>
      </c>
      <c r="G163" s="134"/>
      <c r="H163" s="48"/>
      <c r="I163" s="171"/>
      <c r="J163" s="135" t="s">
        <v>19</v>
      </c>
      <c r="K163" s="135" t="s">
        <v>20</v>
      </c>
      <c r="L163" s="134">
        <v>34000</v>
      </c>
    </row>
    <row r="164" spans="1:12" s="146" customFormat="1" ht="54.75" customHeight="1">
      <c r="A164" s="123">
        <v>134</v>
      </c>
      <c r="B164" s="132"/>
      <c r="C164" s="131" t="s">
        <v>26</v>
      </c>
      <c r="D164" s="133" t="s">
        <v>448</v>
      </c>
      <c r="E164" s="134">
        <v>12500</v>
      </c>
      <c r="F164" s="134">
        <v>12500</v>
      </c>
      <c r="G164" s="134"/>
      <c r="H164" s="10"/>
      <c r="I164" s="171"/>
      <c r="J164" s="135" t="s">
        <v>19</v>
      </c>
      <c r="K164" s="135" t="s">
        <v>20</v>
      </c>
      <c r="L164" s="134">
        <v>12500</v>
      </c>
    </row>
    <row r="165" spans="1:12" s="148" customFormat="1" ht="18" customHeight="1">
      <c r="A165" s="137"/>
      <c r="B165" s="137"/>
      <c r="C165" s="172"/>
      <c r="D165" s="139" t="s">
        <v>304</v>
      </c>
      <c r="E165" s="139">
        <f>SUBTOTAL(9,E150:E164)</f>
        <v>659226.4199999999</v>
      </c>
      <c r="F165" s="139">
        <f>SUBTOTAL(9,F150:F164)</f>
        <v>252100</v>
      </c>
      <c r="G165" s="139">
        <f>SUBTOTAL(9,G150:G164)</f>
        <v>0</v>
      </c>
      <c r="H165" s="139">
        <f>SUBTOTAL(9,H150:H164)</f>
        <v>0</v>
      </c>
      <c r="I165" s="138"/>
      <c r="J165" s="140"/>
      <c r="K165" s="140"/>
      <c r="L165" s="139">
        <f>SUBTOTAL(9,L150:L164)</f>
        <v>252100</v>
      </c>
    </row>
    <row r="167" spans="1:12" s="174" customFormat="1" ht="12.75">
      <c r="A167" s="173"/>
      <c r="I167" s="173"/>
      <c r="L167" s="175"/>
    </row>
    <row r="168" spans="1:12" s="177" customFormat="1" ht="12.75">
      <c r="A168" s="176"/>
      <c r="D168" s="178" t="s">
        <v>292</v>
      </c>
      <c r="E168" s="177">
        <f>E144+E76+E36+E139</f>
        <v>3870615.09</v>
      </c>
      <c r="F168" s="177">
        <f>F144+F76+F36+F139</f>
        <v>956243.79</v>
      </c>
      <c r="G168" s="177">
        <f>G144+G76+G36+G139</f>
        <v>352763.89</v>
      </c>
      <c r="H168" s="177">
        <f>H144+H76+H36+H139</f>
        <v>0</v>
      </c>
      <c r="I168" s="176"/>
      <c r="J168" s="179"/>
      <c r="K168" s="179"/>
      <c r="L168" s="177">
        <f>L144+L76+L36+L139</f>
        <v>599658.73</v>
      </c>
    </row>
    <row r="169" spans="1:12" s="180" customFormat="1" ht="12.75">
      <c r="A169" s="176"/>
      <c r="C169" s="176"/>
      <c r="D169" s="180" t="s">
        <v>293</v>
      </c>
      <c r="E169" s="180">
        <f>E147+E134+E52+E165+E27+E24+E13</f>
        <v>6486730.09</v>
      </c>
      <c r="F169" s="180">
        <f>F147+F134+F52+F165+F27+F24+F13</f>
        <v>4078203.67</v>
      </c>
      <c r="G169" s="180">
        <f>G147+G134+G52+G165+G27+G24+G13</f>
        <v>761400</v>
      </c>
      <c r="H169" s="180">
        <f>H147+H134+H52+H165+H27+H24+H13</f>
        <v>200000</v>
      </c>
      <c r="I169" s="176"/>
      <c r="J169" s="181"/>
      <c r="K169" s="181"/>
      <c r="L169" s="180">
        <f>L147+L134+L52+L165+L27+L24+L13</f>
        <v>3609001.2199999997</v>
      </c>
    </row>
    <row r="170" spans="1:12" s="180" customFormat="1" ht="13.5" thickBot="1">
      <c r="A170" s="176"/>
      <c r="C170" s="176"/>
      <c r="D170" s="176" t="s">
        <v>294</v>
      </c>
      <c r="E170" s="182">
        <f>SUBTOTAL(9,E168:E169)</f>
        <v>10357345.18</v>
      </c>
      <c r="F170" s="182">
        <f>SUBTOTAL(9,F168:F169)</f>
        <v>5034447.46</v>
      </c>
      <c r="G170" s="182">
        <f>SUBTOTAL(9,G168:G169)</f>
        <v>1114163.8900000001</v>
      </c>
      <c r="H170" s="182">
        <f>SUBTOTAL(9,H168:H169)</f>
        <v>200000</v>
      </c>
      <c r="I170" s="176"/>
      <c r="J170" s="183"/>
      <c r="K170" s="183"/>
      <c r="L170" s="182">
        <f>SUBTOTAL(9,L168:L169)</f>
        <v>4208659.949999999</v>
      </c>
    </row>
    <row r="171" spans="1:12" s="185" customFormat="1" ht="13.5" thickTop="1">
      <c r="A171" s="184"/>
      <c r="C171" s="184"/>
      <c r="I171" s="184"/>
      <c r="J171" s="186"/>
      <c r="K171" s="186"/>
      <c r="L171" s="112"/>
    </row>
  </sheetData>
  <sheetProtection/>
  <mergeCells count="21">
    <mergeCell ref="A25:K25"/>
    <mergeCell ref="A1:C1"/>
    <mergeCell ref="A2:C2"/>
    <mergeCell ref="A3:C3"/>
    <mergeCell ref="A4:L4"/>
    <mergeCell ref="A8:A9"/>
    <mergeCell ref="B8:B9"/>
    <mergeCell ref="C8:C9"/>
    <mergeCell ref="D8:D9"/>
    <mergeCell ref="E8:E9"/>
    <mergeCell ref="F8:H8"/>
    <mergeCell ref="I8:J8"/>
    <mergeCell ref="K8:K9"/>
    <mergeCell ref="L8:L9"/>
    <mergeCell ref="A10:K10"/>
    <mergeCell ref="A14:K14"/>
    <mergeCell ref="A28:K28"/>
    <mergeCell ref="A54:K54"/>
    <mergeCell ref="A136:K136"/>
    <mergeCell ref="A140:K140"/>
    <mergeCell ref="A149:K149"/>
  </mergeCells>
  <printOptions/>
  <pageMargins left="0" right="0" top="0" bottom="0" header="0.31496062992125984" footer="0.3149606299212598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BX189"/>
  <sheetViews>
    <sheetView tabSelected="1" zoomScalePageLayoutView="0" workbookViewId="0" topLeftCell="A1">
      <selection activeCell="D12" sqref="D12"/>
    </sheetView>
  </sheetViews>
  <sheetFormatPr defaultColWidth="8.8515625" defaultRowHeight="15"/>
  <cols>
    <col min="1" max="1" width="9.7109375" style="188" customWidth="1"/>
    <col min="2" max="2" width="4.8515625" style="188" customWidth="1"/>
    <col min="3" max="3" width="8.8515625" style="189" customWidth="1"/>
    <col min="4" max="4" width="59.57421875" style="188" customWidth="1"/>
    <col min="5" max="5" width="13.7109375" style="190" customWidth="1"/>
    <col min="6" max="6" width="12.57421875" style="190" customWidth="1"/>
    <col min="7" max="7" width="10.140625" style="190" customWidth="1"/>
    <col min="8" max="8" width="10.8515625" style="190" bestFit="1" customWidth="1"/>
    <col min="9" max="9" width="10.28125" style="189" customWidth="1"/>
    <col min="10" max="10" width="8.421875" style="189" customWidth="1"/>
    <col min="11" max="11" width="7.7109375" style="189" customWidth="1"/>
    <col min="12" max="12" width="12.8515625" style="191" customWidth="1"/>
    <col min="13" max="13" width="3.57421875" style="188" customWidth="1"/>
    <col min="14" max="18" width="8.8515625" style="192" customWidth="1"/>
    <col min="19" max="16384" width="8.8515625" style="188" customWidth="1"/>
  </cols>
  <sheetData>
    <row r="1" ht="14.25">
      <c r="A1" s="187" t="s">
        <v>0</v>
      </c>
    </row>
    <row r="2" ht="14.25">
      <c r="A2" s="187" t="s">
        <v>1</v>
      </c>
    </row>
    <row r="3" ht="14.25">
      <c r="A3" s="187" t="s">
        <v>2</v>
      </c>
    </row>
    <row r="4" ht="14.25">
      <c r="A4" s="187"/>
    </row>
    <row r="5" ht="14.25">
      <c r="A5" s="187"/>
    </row>
    <row r="6" spans="1:11" ht="14.25">
      <c r="A6" s="269" t="s">
        <v>449</v>
      </c>
      <c r="B6" s="269"/>
      <c r="C6" s="269"/>
      <c r="D6" s="269"/>
      <c r="E6" s="270"/>
      <c r="F6" s="269"/>
      <c r="G6" s="269"/>
      <c r="H6" s="269"/>
      <c r="I6" s="269"/>
      <c r="J6" s="269"/>
      <c r="K6" s="269"/>
    </row>
    <row r="8" spans="1:12" ht="12.75" customHeight="1">
      <c r="A8" s="254" t="s">
        <v>4</v>
      </c>
      <c r="B8" s="254" t="s">
        <v>5</v>
      </c>
      <c r="C8" s="256" t="s">
        <v>6</v>
      </c>
      <c r="D8" s="254" t="s">
        <v>7</v>
      </c>
      <c r="E8" s="257" t="s">
        <v>8</v>
      </c>
      <c r="F8" s="256" t="s">
        <v>9</v>
      </c>
      <c r="G8" s="256"/>
      <c r="H8" s="256"/>
      <c r="I8" s="256" t="s">
        <v>10</v>
      </c>
      <c r="J8" s="256"/>
      <c r="K8" s="256" t="s">
        <v>11</v>
      </c>
      <c r="L8" s="257" t="s">
        <v>450</v>
      </c>
    </row>
    <row r="9" spans="1:12" ht="39">
      <c r="A9" s="255"/>
      <c r="B9" s="255"/>
      <c r="C9" s="246"/>
      <c r="D9" s="255"/>
      <c r="E9" s="258"/>
      <c r="F9" s="193">
        <v>2011</v>
      </c>
      <c r="G9" s="193">
        <v>2012</v>
      </c>
      <c r="H9" s="193">
        <v>2013</v>
      </c>
      <c r="I9" s="8" t="s">
        <v>300</v>
      </c>
      <c r="J9" s="8" t="s">
        <v>301</v>
      </c>
      <c r="K9" s="246"/>
      <c r="L9" s="258"/>
    </row>
    <row r="10" spans="1:12" ht="14.25">
      <c r="A10" s="272" t="s">
        <v>15</v>
      </c>
      <c r="B10" s="273"/>
      <c r="C10" s="273"/>
      <c r="D10" s="273"/>
      <c r="E10" s="273"/>
      <c r="F10" s="273"/>
      <c r="G10" s="273"/>
      <c r="H10" s="273"/>
      <c r="I10" s="273"/>
      <c r="J10" s="273"/>
      <c r="K10" s="273"/>
      <c r="L10" s="194"/>
    </row>
    <row r="11" spans="1:13" ht="14.25">
      <c r="A11" s="195">
        <v>1</v>
      </c>
      <c r="B11" s="196"/>
      <c r="C11" s="197" t="s">
        <v>26</v>
      </c>
      <c r="D11" s="198" t="s">
        <v>451</v>
      </c>
      <c r="E11" s="199">
        <v>50000</v>
      </c>
      <c r="F11" s="199">
        <v>50000</v>
      </c>
      <c r="G11" s="199"/>
      <c r="H11" s="199"/>
      <c r="I11" s="199"/>
      <c r="J11" s="199" t="s">
        <v>452</v>
      </c>
      <c r="K11" s="200" t="s">
        <v>453</v>
      </c>
      <c r="L11" s="201">
        <v>50000</v>
      </c>
      <c r="M11" s="191"/>
    </row>
    <row r="12" spans="1:13" ht="28.5">
      <c r="A12" s="202">
        <v>2</v>
      </c>
      <c r="B12" s="203"/>
      <c r="C12" s="204" t="s">
        <v>26</v>
      </c>
      <c r="D12" s="205" t="s">
        <v>454</v>
      </c>
      <c r="E12" s="206">
        <v>10000</v>
      </c>
      <c r="F12" s="206">
        <v>10000</v>
      </c>
      <c r="G12" s="206"/>
      <c r="H12" s="206"/>
      <c r="I12" s="206"/>
      <c r="J12" s="206" t="s">
        <v>452</v>
      </c>
      <c r="K12" s="207" t="s">
        <v>63</v>
      </c>
      <c r="L12" s="208">
        <v>10000</v>
      </c>
      <c r="M12" s="191"/>
    </row>
    <row r="13" spans="1:13" ht="14.25">
      <c r="A13" s="202">
        <v>3</v>
      </c>
      <c r="B13" s="203"/>
      <c r="C13" s="209" t="s">
        <v>26</v>
      </c>
      <c r="D13" s="205" t="s">
        <v>455</v>
      </c>
      <c r="E13" s="206">
        <v>25000</v>
      </c>
      <c r="F13" s="206">
        <v>25000</v>
      </c>
      <c r="G13" s="206"/>
      <c r="H13" s="206"/>
      <c r="I13" s="206"/>
      <c r="J13" s="206" t="s">
        <v>452</v>
      </c>
      <c r="K13" s="210" t="s">
        <v>29</v>
      </c>
      <c r="L13" s="208">
        <v>25000</v>
      </c>
      <c r="M13" s="191"/>
    </row>
    <row r="14" spans="1:13" ht="42.75">
      <c r="A14" s="202">
        <v>4</v>
      </c>
      <c r="B14" s="203"/>
      <c r="C14" s="209" t="s">
        <v>26</v>
      </c>
      <c r="D14" s="205" t="s">
        <v>456</v>
      </c>
      <c r="E14" s="206">
        <v>45000</v>
      </c>
      <c r="F14" s="206">
        <v>15000</v>
      </c>
      <c r="G14" s="206">
        <v>30000</v>
      </c>
      <c r="H14" s="206"/>
      <c r="I14" s="206"/>
      <c r="J14" s="211" t="s">
        <v>452</v>
      </c>
      <c r="K14" s="207" t="s">
        <v>24</v>
      </c>
      <c r="L14" s="208">
        <v>15000</v>
      </c>
      <c r="M14" s="191"/>
    </row>
    <row r="15" spans="1:13" ht="28.5">
      <c r="A15" s="202">
        <v>5</v>
      </c>
      <c r="B15" s="203"/>
      <c r="C15" s="209" t="s">
        <v>26</v>
      </c>
      <c r="D15" s="205" t="s">
        <v>457</v>
      </c>
      <c r="E15" s="206">
        <v>30000</v>
      </c>
      <c r="F15" s="206">
        <v>30000</v>
      </c>
      <c r="G15" s="206"/>
      <c r="H15" s="206"/>
      <c r="I15" s="206"/>
      <c r="J15" s="211" t="s">
        <v>452</v>
      </c>
      <c r="K15" s="210" t="s">
        <v>58</v>
      </c>
      <c r="L15" s="208">
        <v>30000</v>
      </c>
      <c r="M15" s="191"/>
    </row>
    <row r="16" spans="1:13" ht="14.25">
      <c r="A16" s="202">
        <v>6</v>
      </c>
      <c r="B16" s="203"/>
      <c r="C16" s="209" t="s">
        <v>26</v>
      </c>
      <c r="D16" s="205" t="s">
        <v>458</v>
      </c>
      <c r="E16" s="206">
        <v>10000</v>
      </c>
      <c r="F16" s="206">
        <v>10000</v>
      </c>
      <c r="G16" s="206"/>
      <c r="H16" s="206"/>
      <c r="I16" s="206"/>
      <c r="J16" s="206" t="s">
        <v>452</v>
      </c>
      <c r="K16" s="210" t="s">
        <v>31</v>
      </c>
      <c r="L16" s="208">
        <v>10000</v>
      </c>
      <c r="M16" s="191"/>
    </row>
    <row r="17" spans="1:13" ht="14.25">
      <c r="A17" s="202">
        <v>7</v>
      </c>
      <c r="B17" s="203"/>
      <c r="C17" s="209" t="s">
        <v>26</v>
      </c>
      <c r="D17" s="205" t="s">
        <v>459</v>
      </c>
      <c r="E17" s="206">
        <v>15000</v>
      </c>
      <c r="F17" s="206">
        <v>15000</v>
      </c>
      <c r="G17" s="206"/>
      <c r="H17" s="206"/>
      <c r="I17" s="206"/>
      <c r="J17" s="206" t="s">
        <v>452</v>
      </c>
      <c r="K17" s="210" t="s">
        <v>20</v>
      </c>
      <c r="L17" s="208">
        <v>15000</v>
      </c>
      <c r="M17" s="191"/>
    </row>
    <row r="18" spans="1:12" s="1" customFormat="1" ht="12.75">
      <c r="A18" s="212"/>
      <c r="B18" s="61"/>
      <c r="C18" s="44"/>
      <c r="D18" s="62" t="s">
        <v>460</v>
      </c>
      <c r="E18" s="76">
        <f>SUBTOTAL(9,E11:E17)</f>
        <v>185000</v>
      </c>
      <c r="F18" s="76">
        <f>SUBTOTAL(9,F11:F17)</f>
        <v>155000</v>
      </c>
      <c r="G18" s="76">
        <f>SUBTOTAL(9,G11:G17)</f>
        <v>30000</v>
      </c>
      <c r="H18" s="76">
        <f>SUBTOTAL(9,H11:H17)</f>
        <v>0</v>
      </c>
      <c r="I18" s="76"/>
      <c r="J18" s="76"/>
      <c r="K18" s="46"/>
      <c r="L18" s="213">
        <f>SUBTOTAL(9,L11:L17)</f>
        <v>155000</v>
      </c>
    </row>
    <row r="19" spans="1:12" ht="14.25">
      <c r="A19" s="244" t="s">
        <v>34</v>
      </c>
      <c r="B19" s="271"/>
      <c r="C19" s="271"/>
      <c r="D19" s="271"/>
      <c r="E19" s="271"/>
      <c r="F19" s="271"/>
      <c r="G19" s="271"/>
      <c r="H19" s="271"/>
      <c r="I19" s="271"/>
      <c r="J19" s="271"/>
      <c r="K19" s="271"/>
      <c r="L19" s="194"/>
    </row>
    <row r="20" spans="1:13" ht="57">
      <c r="A20" s="195">
        <v>8</v>
      </c>
      <c r="B20" s="196"/>
      <c r="C20" s="214" t="s">
        <v>17</v>
      </c>
      <c r="D20" s="198" t="s">
        <v>461</v>
      </c>
      <c r="E20" s="199">
        <v>377467.5</v>
      </c>
      <c r="F20" s="199">
        <v>377467.5</v>
      </c>
      <c r="G20" s="199"/>
      <c r="H20" s="199"/>
      <c r="I20" s="199"/>
      <c r="J20" s="215" t="s">
        <v>462</v>
      </c>
      <c r="K20" s="200" t="s">
        <v>58</v>
      </c>
      <c r="L20" s="201">
        <v>377467.5</v>
      </c>
      <c r="M20" s="191"/>
    </row>
    <row r="21" spans="1:18" s="187" customFormat="1" ht="12.75">
      <c r="A21" s="72"/>
      <c r="B21" s="28"/>
      <c r="C21" s="216"/>
      <c r="D21" s="30" t="s">
        <v>326</v>
      </c>
      <c r="E21" s="56">
        <f>SUBTOTAL(9,E20)</f>
        <v>377467.5</v>
      </c>
      <c r="F21" s="56">
        <f>SUBTOTAL(9,F20)</f>
        <v>377467.5</v>
      </c>
      <c r="G21" s="56">
        <f>SUBTOTAL(9,G20)</f>
        <v>0</v>
      </c>
      <c r="H21" s="56">
        <f>SUBTOTAL(9,H20)</f>
        <v>0</v>
      </c>
      <c r="I21" s="56"/>
      <c r="J21" s="56"/>
      <c r="K21" s="33"/>
      <c r="L21" s="57">
        <f>SUBTOTAL(9,L20)</f>
        <v>377467.5</v>
      </c>
      <c r="N21" s="1"/>
      <c r="O21" s="1"/>
      <c r="P21" s="1"/>
      <c r="Q21" s="1"/>
      <c r="R21" s="1"/>
    </row>
    <row r="22" spans="1:13" ht="28.5">
      <c r="A22" s="217">
        <v>9</v>
      </c>
      <c r="B22" s="203"/>
      <c r="C22" s="209" t="s">
        <v>26</v>
      </c>
      <c r="D22" s="205" t="s">
        <v>463</v>
      </c>
      <c r="E22" s="211">
        <v>50000</v>
      </c>
      <c r="F22" s="211">
        <v>50000</v>
      </c>
      <c r="G22" s="211"/>
      <c r="H22" s="211"/>
      <c r="I22" s="211"/>
      <c r="J22" s="211" t="s">
        <v>452</v>
      </c>
      <c r="K22" s="210" t="s">
        <v>453</v>
      </c>
      <c r="L22" s="208">
        <v>50000</v>
      </c>
      <c r="M22" s="191"/>
    </row>
    <row r="23" spans="1:13" ht="28.5">
      <c r="A23" s="217">
        <v>10</v>
      </c>
      <c r="B23" s="203"/>
      <c r="C23" s="209" t="s">
        <v>26</v>
      </c>
      <c r="D23" s="205" t="s">
        <v>464</v>
      </c>
      <c r="E23" s="211">
        <v>150000</v>
      </c>
      <c r="F23" s="211">
        <v>50000</v>
      </c>
      <c r="G23" s="211">
        <v>100000</v>
      </c>
      <c r="H23" s="211"/>
      <c r="I23" s="211"/>
      <c r="J23" s="211" t="s">
        <v>452</v>
      </c>
      <c r="K23" s="210" t="s">
        <v>453</v>
      </c>
      <c r="L23" s="208">
        <v>50000</v>
      </c>
      <c r="M23" s="191"/>
    </row>
    <row r="24" spans="1:13" ht="14.25">
      <c r="A24" s="217">
        <v>11</v>
      </c>
      <c r="B24" s="203"/>
      <c r="C24" s="209" t="s">
        <v>26</v>
      </c>
      <c r="D24" s="205" t="s">
        <v>465</v>
      </c>
      <c r="E24" s="206">
        <v>10000</v>
      </c>
      <c r="F24" s="206">
        <v>10000</v>
      </c>
      <c r="G24" s="206"/>
      <c r="H24" s="206"/>
      <c r="I24" s="206"/>
      <c r="J24" s="206" t="s">
        <v>452</v>
      </c>
      <c r="K24" s="210" t="s">
        <v>29</v>
      </c>
      <c r="L24" s="208">
        <v>10000</v>
      </c>
      <c r="M24" s="191"/>
    </row>
    <row r="25" spans="1:13" ht="14.25">
      <c r="A25" s="217">
        <v>12</v>
      </c>
      <c r="B25" s="203"/>
      <c r="C25" s="209" t="s">
        <v>26</v>
      </c>
      <c r="D25" s="205" t="s">
        <v>466</v>
      </c>
      <c r="E25" s="211">
        <v>135000</v>
      </c>
      <c r="F25" s="211">
        <v>135000</v>
      </c>
      <c r="G25" s="211"/>
      <c r="H25" s="211"/>
      <c r="I25" s="211" t="s">
        <v>467</v>
      </c>
      <c r="J25" s="211"/>
      <c r="K25" s="210" t="s">
        <v>29</v>
      </c>
      <c r="L25" s="208"/>
      <c r="M25" s="191"/>
    </row>
    <row r="26" spans="1:13" ht="14.25">
      <c r="A26" s="217">
        <v>13</v>
      </c>
      <c r="B26" s="203"/>
      <c r="C26" s="209" t="s">
        <v>26</v>
      </c>
      <c r="D26" s="205" t="s">
        <v>468</v>
      </c>
      <c r="E26" s="211">
        <v>20000</v>
      </c>
      <c r="F26" s="211">
        <v>20000</v>
      </c>
      <c r="G26" s="211"/>
      <c r="H26" s="211"/>
      <c r="I26" s="211"/>
      <c r="J26" s="211" t="s">
        <v>452</v>
      </c>
      <c r="K26" s="210" t="s">
        <v>29</v>
      </c>
      <c r="L26" s="208">
        <v>20000</v>
      </c>
      <c r="M26" s="191"/>
    </row>
    <row r="27" spans="1:13" ht="14.25">
      <c r="A27" s="217">
        <v>14</v>
      </c>
      <c r="B27" s="203"/>
      <c r="C27" s="209" t="s">
        <v>26</v>
      </c>
      <c r="D27" s="205" t="s">
        <v>469</v>
      </c>
      <c r="E27" s="211">
        <v>15000</v>
      </c>
      <c r="F27" s="211">
        <v>15000</v>
      </c>
      <c r="G27" s="211"/>
      <c r="H27" s="211"/>
      <c r="I27" s="211"/>
      <c r="J27" s="211" t="s">
        <v>452</v>
      </c>
      <c r="K27" s="210" t="s">
        <v>24</v>
      </c>
      <c r="L27" s="208">
        <v>15000</v>
      </c>
      <c r="M27" s="191"/>
    </row>
    <row r="28" spans="1:13" ht="14.25">
      <c r="A28" s="217">
        <v>15</v>
      </c>
      <c r="B28" s="203"/>
      <c r="C28" s="209" t="s">
        <v>26</v>
      </c>
      <c r="D28" s="205" t="s">
        <v>470</v>
      </c>
      <c r="E28" s="211">
        <v>15000</v>
      </c>
      <c r="F28" s="211">
        <v>15000</v>
      </c>
      <c r="G28" s="211"/>
      <c r="H28" s="211"/>
      <c r="I28" s="211"/>
      <c r="J28" s="211" t="s">
        <v>452</v>
      </c>
      <c r="K28" s="210" t="s">
        <v>24</v>
      </c>
      <c r="L28" s="208">
        <v>15000</v>
      </c>
      <c r="M28" s="191"/>
    </row>
    <row r="29" spans="1:13" ht="28.5">
      <c r="A29" s="217">
        <v>16</v>
      </c>
      <c r="B29" s="203"/>
      <c r="C29" s="209" t="s">
        <v>26</v>
      </c>
      <c r="D29" s="205" t="s">
        <v>471</v>
      </c>
      <c r="E29" s="211">
        <v>15000</v>
      </c>
      <c r="F29" s="211">
        <v>15000</v>
      </c>
      <c r="G29" s="211"/>
      <c r="H29" s="211"/>
      <c r="I29" s="211"/>
      <c r="J29" s="211" t="s">
        <v>452</v>
      </c>
      <c r="K29" s="210" t="s">
        <v>24</v>
      </c>
      <c r="L29" s="208">
        <v>15000</v>
      </c>
      <c r="M29" s="191"/>
    </row>
    <row r="30" spans="1:13" ht="14.25">
      <c r="A30" s="217">
        <v>17</v>
      </c>
      <c r="B30" s="203"/>
      <c r="C30" s="218" t="s">
        <v>26</v>
      </c>
      <c r="D30" s="219" t="s">
        <v>472</v>
      </c>
      <c r="E30" s="206">
        <v>15000</v>
      </c>
      <c r="F30" s="211">
        <v>15000</v>
      </c>
      <c r="G30" s="211"/>
      <c r="H30" s="211"/>
      <c r="I30" s="211"/>
      <c r="J30" s="211" t="s">
        <v>452</v>
      </c>
      <c r="K30" s="210" t="s">
        <v>20</v>
      </c>
      <c r="L30" s="208">
        <v>15000</v>
      </c>
      <c r="M30" s="191"/>
    </row>
    <row r="31" spans="1:13" ht="14.25">
      <c r="A31" s="217">
        <v>18</v>
      </c>
      <c r="B31" s="203"/>
      <c r="C31" s="218" t="s">
        <v>26</v>
      </c>
      <c r="D31" s="205" t="s">
        <v>473</v>
      </c>
      <c r="E31" s="206">
        <v>15000</v>
      </c>
      <c r="F31" s="211">
        <v>15000</v>
      </c>
      <c r="G31" s="211"/>
      <c r="H31" s="211"/>
      <c r="I31" s="211"/>
      <c r="J31" s="206" t="s">
        <v>452</v>
      </c>
      <c r="K31" s="210" t="s">
        <v>20</v>
      </c>
      <c r="L31" s="208">
        <v>15000</v>
      </c>
      <c r="M31" s="191"/>
    </row>
    <row r="32" spans="1:13" ht="14.25">
      <c r="A32" s="217">
        <v>19</v>
      </c>
      <c r="B32" s="203"/>
      <c r="C32" s="204" t="s">
        <v>26</v>
      </c>
      <c r="D32" s="205" t="s">
        <v>474</v>
      </c>
      <c r="E32" s="211">
        <v>50000</v>
      </c>
      <c r="F32" s="211">
        <v>50000</v>
      </c>
      <c r="G32" s="211"/>
      <c r="H32" s="211"/>
      <c r="I32" s="211"/>
      <c r="J32" s="211" t="s">
        <v>452</v>
      </c>
      <c r="K32" s="210" t="s">
        <v>58</v>
      </c>
      <c r="L32" s="208">
        <v>50000</v>
      </c>
      <c r="M32" s="191"/>
    </row>
    <row r="33" spans="1:13" ht="14.25">
      <c r="A33" s="217">
        <v>20</v>
      </c>
      <c r="B33" s="203"/>
      <c r="C33" s="204" t="s">
        <v>26</v>
      </c>
      <c r="D33" s="205" t="s">
        <v>475</v>
      </c>
      <c r="E33" s="211">
        <v>30000</v>
      </c>
      <c r="F33" s="211">
        <v>30000</v>
      </c>
      <c r="G33" s="211"/>
      <c r="H33" s="211"/>
      <c r="I33" s="211"/>
      <c r="J33" s="211" t="s">
        <v>452</v>
      </c>
      <c r="K33" s="210" t="s">
        <v>58</v>
      </c>
      <c r="L33" s="208">
        <v>30000</v>
      </c>
      <c r="M33" s="191"/>
    </row>
    <row r="34" spans="1:13" ht="28.5">
      <c r="A34" s="217">
        <v>21</v>
      </c>
      <c r="B34" s="203"/>
      <c r="C34" s="209" t="s">
        <v>26</v>
      </c>
      <c r="D34" s="205" t="s">
        <v>476</v>
      </c>
      <c r="E34" s="206">
        <v>30000</v>
      </c>
      <c r="F34" s="211">
        <v>30000</v>
      </c>
      <c r="G34" s="211"/>
      <c r="H34" s="211"/>
      <c r="I34" s="211"/>
      <c r="J34" s="206" t="s">
        <v>452</v>
      </c>
      <c r="K34" s="210" t="s">
        <v>31</v>
      </c>
      <c r="L34" s="208">
        <v>30000</v>
      </c>
      <c r="M34" s="191"/>
    </row>
    <row r="35" spans="1:13" ht="14.25">
      <c r="A35" s="217">
        <v>22</v>
      </c>
      <c r="B35" s="203"/>
      <c r="C35" s="209" t="s">
        <v>26</v>
      </c>
      <c r="D35" s="205" t="s">
        <v>477</v>
      </c>
      <c r="E35" s="206">
        <v>30000</v>
      </c>
      <c r="F35" s="211">
        <v>30000</v>
      </c>
      <c r="G35" s="211"/>
      <c r="H35" s="211"/>
      <c r="I35" s="211"/>
      <c r="J35" s="206" t="s">
        <v>452</v>
      </c>
      <c r="K35" s="210" t="s">
        <v>31</v>
      </c>
      <c r="L35" s="208">
        <v>30000</v>
      </c>
      <c r="M35" s="191"/>
    </row>
    <row r="36" spans="1:13" ht="14.25">
      <c r="A36" s="217">
        <v>23</v>
      </c>
      <c r="B36" s="203"/>
      <c r="C36" s="209" t="s">
        <v>26</v>
      </c>
      <c r="D36" s="205" t="s">
        <v>478</v>
      </c>
      <c r="E36" s="206">
        <v>25000</v>
      </c>
      <c r="F36" s="206">
        <v>25000</v>
      </c>
      <c r="G36" s="206"/>
      <c r="H36" s="206"/>
      <c r="I36" s="206"/>
      <c r="J36" s="206" t="s">
        <v>452</v>
      </c>
      <c r="K36" s="210" t="s">
        <v>63</v>
      </c>
      <c r="L36" s="208">
        <v>25000</v>
      </c>
      <c r="M36" s="191"/>
    </row>
    <row r="37" spans="1:13" ht="28.5">
      <c r="A37" s="217">
        <v>24</v>
      </c>
      <c r="B37" s="203"/>
      <c r="C37" s="209" t="s">
        <v>26</v>
      </c>
      <c r="D37" s="220" t="s">
        <v>479</v>
      </c>
      <c r="E37" s="211">
        <v>30000</v>
      </c>
      <c r="F37" s="211">
        <v>10000</v>
      </c>
      <c r="G37" s="211">
        <v>20000</v>
      </c>
      <c r="H37" s="211"/>
      <c r="I37" s="211"/>
      <c r="J37" s="211" t="s">
        <v>452</v>
      </c>
      <c r="K37" s="210" t="s">
        <v>24</v>
      </c>
      <c r="L37" s="208">
        <v>10000</v>
      </c>
      <c r="M37" s="191"/>
    </row>
    <row r="38" spans="1:13" ht="28.5">
      <c r="A38" s="217">
        <v>25</v>
      </c>
      <c r="B38" s="203"/>
      <c r="C38" s="209" t="s">
        <v>26</v>
      </c>
      <c r="D38" s="205" t="s">
        <v>480</v>
      </c>
      <c r="E38" s="211">
        <v>50000</v>
      </c>
      <c r="F38" s="211">
        <v>50000</v>
      </c>
      <c r="G38" s="211"/>
      <c r="H38" s="211"/>
      <c r="I38" s="211"/>
      <c r="J38" s="211" t="s">
        <v>452</v>
      </c>
      <c r="K38" s="210" t="s">
        <v>24</v>
      </c>
      <c r="L38" s="208">
        <v>50000</v>
      </c>
      <c r="M38" s="191"/>
    </row>
    <row r="39" spans="1:13" s="1" customFormat="1" ht="14.25">
      <c r="A39" s="217">
        <v>26</v>
      </c>
      <c r="B39" s="203"/>
      <c r="C39" s="209" t="s">
        <v>26</v>
      </c>
      <c r="D39" s="205" t="s">
        <v>481</v>
      </c>
      <c r="E39" s="211">
        <v>30000</v>
      </c>
      <c r="F39" s="211">
        <v>30000</v>
      </c>
      <c r="G39" s="211"/>
      <c r="H39" s="211"/>
      <c r="I39" s="211"/>
      <c r="J39" s="211" t="s">
        <v>452</v>
      </c>
      <c r="K39" s="210" t="s">
        <v>58</v>
      </c>
      <c r="L39" s="208">
        <v>30000</v>
      </c>
      <c r="M39" s="191"/>
    </row>
    <row r="40" spans="1:13" ht="14.25">
      <c r="A40" s="217">
        <v>27</v>
      </c>
      <c r="B40" s="203"/>
      <c r="C40" s="209" t="s">
        <v>64</v>
      </c>
      <c r="D40" s="205" t="s">
        <v>482</v>
      </c>
      <c r="E40" s="211">
        <v>25000</v>
      </c>
      <c r="F40" s="211">
        <v>25000</v>
      </c>
      <c r="G40" s="211"/>
      <c r="H40" s="211"/>
      <c r="I40" s="211"/>
      <c r="J40" s="211" t="s">
        <v>19</v>
      </c>
      <c r="K40" s="210" t="s">
        <v>63</v>
      </c>
      <c r="L40" s="208">
        <v>25000</v>
      </c>
      <c r="M40" s="191"/>
    </row>
    <row r="41" spans="1:13" ht="28.5">
      <c r="A41" s="217">
        <v>28</v>
      </c>
      <c r="B41" s="203"/>
      <c r="C41" s="209" t="s">
        <v>64</v>
      </c>
      <c r="D41" s="205" t="s">
        <v>483</v>
      </c>
      <c r="E41" s="206">
        <v>25000</v>
      </c>
      <c r="F41" s="206">
        <v>25000</v>
      </c>
      <c r="G41" s="206"/>
      <c r="H41" s="206"/>
      <c r="I41" s="206" t="s">
        <v>92</v>
      </c>
      <c r="J41" s="206"/>
      <c r="K41" s="210" t="s">
        <v>63</v>
      </c>
      <c r="L41" s="208">
        <v>25000</v>
      </c>
      <c r="M41" s="191"/>
    </row>
    <row r="42" spans="1:13" ht="28.5">
      <c r="A42" s="217">
        <v>29</v>
      </c>
      <c r="B42" s="203"/>
      <c r="C42" s="209" t="s">
        <v>64</v>
      </c>
      <c r="D42" s="205" t="s">
        <v>484</v>
      </c>
      <c r="E42" s="206">
        <v>10000</v>
      </c>
      <c r="F42" s="206">
        <v>10000</v>
      </c>
      <c r="G42" s="206"/>
      <c r="H42" s="206"/>
      <c r="I42" s="206" t="s">
        <v>92</v>
      </c>
      <c r="J42" s="206"/>
      <c r="K42" s="210" t="s">
        <v>63</v>
      </c>
      <c r="L42" s="208">
        <v>10000</v>
      </c>
      <c r="M42" s="191"/>
    </row>
    <row r="43" spans="1:12" ht="14.25">
      <c r="A43" s="72"/>
      <c r="B43" s="28"/>
      <c r="C43" s="29"/>
      <c r="D43" s="30" t="s">
        <v>485</v>
      </c>
      <c r="E43" s="32">
        <f>SUBTOTAL(9,E22:E42)</f>
        <v>775000</v>
      </c>
      <c r="F43" s="32">
        <f>SUBTOTAL(9,F22:F42)</f>
        <v>655000</v>
      </c>
      <c r="G43" s="32">
        <f>SUBTOTAL(9,G22:G42)</f>
        <v>120000</v>
      </c>
      <c r="H43" s="32">
        <f>SUBTOTAL(9,H22:H42)</f>
        <v>0</v>
      </c>
      <c r="I43" s="32"/>
      <c r="J43" s="32"/>
      <c r="K43" s="33"/>
      <c r="L43" s="221">
        <f>SUBTOTAL(9,L22:L42)</f>
        <v>520000</v>
      </c>
    </row>
    <row r="44" spans="1:12" ht="14.25">
      <c r="A44" s="43"/>
      <c r="B44" s="61"/>
      <c r="C44" s="44"/>
      <c r="D44" s="62" t="s">
        <v>486</v>
      </c>
      <c r="E44" s="76">
        <f>SUBTOTAL(9,E20:E43)</f>
        <v>1152467.5</v>
      </c>
      <c r="F44" s="76">
        <f>SUBTOTAL(9,F20:F43)</f>
        <v>1032467.5</v>
      </c>
      <c r="G44" s="76">
        <f>SUBTOTAL(9,G20:G43)</f>
        <v>120000</v>
      </c>
      <c r="H44" s="76">
        <f>SUBTOTAL(9,H20:H43)</f>
        <v>0</v>
      </c>
      <c r="I44" s="76"/>
      <c r="J44" s="76"/>
      <c r="K44" s="46"/>
      <c r="L44" s="213">
        <f>SUBTOTAL(9,L20:L43)</f>
        <v>897467.5</v>
      </c>
    </row>
    <row r="45" spans="1:12" ht="14.25">
      <c r="A45" s="244" t="s">
        <v>67</v>
      </c>
      <c r="B45" s="271"/>
      <c r="C45" s="271"/>
      <c r="D45" s="271"/>
      <c r="E45" s="271"/>
      <c r="F45" s="271"/>
      <c r="G45" s="271"/>
      <c r="H45" s="271"/>
      <c r="I45" s="271"/>
      <c r="J45" s="271"/>
      <c r="K45" s="271"/>
      <c r="L45" s="194"/>
    </row>
    <row r="46" spans="1:13" ht="14.25">
      <c r="A46" s="195">
        <v>30</v>
      </c>
      <c r="B46" s="196"/>
      <c r="C46" s="197" t="s">
        <v>26</v>
      </c>
      <c r="D46" s="198" t="s">
        <v>245</v>
      </c>
      <c r="E46" s="215">
        <v>7000</v>
      </c>
      <c r="F46" s="215">
        <v>7000</v>
      </c>
      <c r="G46" s="215"/>
      <c r="H46" s="215"/>
      <c r="I46" s="215" t="s">
        <v>19</v>
      </c>
      <c r="J46" s="199"/>
      <c r="K46" s="200" t="s">
        <v>63</v>
      </c>
      <c r="L46" s="201">
        <v>7000</v>
      </c>
      <c r="M46" s="191"/>
    </row>
    <row r="47" spans="1:13" ht="28.5">
      <c r="A47" s="202">
        <v>31</v>
      </c>
      <c r="B47" s="203"/>
      <c r="C47" s="209" t="s">
        <v>26</v>
      </c>
      <c r="D47" s="205" t="s">
        <v>487</v>
      </c>
      <c r="E47" s="206">
        <v>100000</v>
      </c>
      <c r="F47" s="211">
        <v>100000</v>
      </c>
      <c r="G47" s="211"/>
      <c r="H47" s="211"/>
      <c r="I47" s="211"/>
      <c r="J47" s="206" t="s">
        <v>452</v>
      </c>
      <c r="K47" s="210" t="s">
        <v>31</v>
      </c>
      <c r="L47" s="208">
        <v>100000</v>
      </c>
      <c r="M47" s="191"/>
    </row>
    <row r="48" spans="1:13" s="1" customFormat="1" ht="28.5">
      <c r="A48" s="202">
        <v>32</v>
      </c>
      <c r="B48" s="203"/>
      <c r="C48" s="209" t="s">
        <v>26</v>
      </c>
      <c r="D48" s="205" t="s">
        <v>488</v>
      </c>
      <c r="E48" s="206">
        <v>100000</v>
      </c>
      <c r="F48" s="211">
        <v>100000</v>
      </c>
      <c r="G48" s="211"/>
      <c r="H48" s="211"/>
      <c r="I48" s="211"/>
      <c r="J48" s="206" t="s">
        <v>452</v>
      </c>
      <c r="K48" s="210" t="s">
        <v>44</v>
      </c>
      <c r="L48" s="208">
        <v>100000</v>
      </c>
      <c r="M48" s="191"/>
    </row>
    <row r="49" spans="1:19" ht="28.5">
      <c r="A49" s="202">
        <v>33</v>
      </c>
      <c r="B49" s="203"/>
      <c r="C49" s="209" t="s">
        <v>26</v>
      </c>
      <c r="D49" s="205" t="s">
        <v>489</v>
      </c>
      <c r="E49" s="206">
        <v>50000</v>
      </c>
      <c r="F49" s="211">
        <v>50000</v>
      </c>
      <c r="G49" s="211"/>
      <c r="H49" s="211"/>
      <c r="I49" s="211"/>
      <c r="J49" s="206" t="s">
        <v>452</v>
      </c>
      <c r="K49" s="210" t="s">
        <v>24</v>
      </c>
      <c r="L49" s="208">
        <v>50000</v>
      </c>
      <c r="M49" s="222"/>
      <c r="N49" s="74"/>
      <c r="O49" s="74"/>
      <c r="P49" s="74"/>
      <c r="Q49" s="74"/>
      <c r="S49" s="192"/>
    </row>
    <row r="50" spans="1:19" ht="42.75">
      <c r="A50" s="202">
        <v>34</v>
      </c>
      <c r="B50" s="203"/>
      <c r="C50" s="209" t="s">
        <v>26</v>
      </c>
      <c r="D50" s="205" t="s">
        <v>490</v>
      </c>
      <c r="E50" s="206">
        <v>10000</v>
      </c>
      <c r="F50" s="206">
        <v>10000</v>
      </c>
      <c r="G50" s="206"/>
      <c r="H50" s="206"/>
      <c r="I50" s="206"/>
      <c r="J50" s="211" t="s">
        <v>452</v>
      </c>
      <c r="K50" s="210" t="s">
        <v>58</v>
      </c>
      <c r="L50" s="223">
        <v>10000</v>
      </c>
      <c r="M50" s="222"/>
      <c r="N50" s="74"/>
      <c r="O50" s="74"/>
      <c r="P50" s="74"/>
      <c r="Q50" s="74"/>
      <c r="S50" s="192"/>
    </row>
    <row r="51" spans="1:19" ht="28.5" customHeight="1">
      <c r="A51" s="202">
        <v>35</v>
      </c>
      <c r="B51" s="203"/>
      <c r="C51" s="209" t="s">
        <v>26</v>
      </c>
      <c r="D51" s="205" t="s">
        <v>491</v>
      </c>
      <c r="E51" s="206">
        <v>15000</v>
      </c>
      <c r="F51" s="206">
        <v>15000</v>
      </c>
      <c r="G51" s="206"/>
      <c r="H51" s="206"/>
      <c r="I51" s="206"/>
      <c r="J51" s="211" t="s">
        <v>452</v>
      </c>
      <c r="K51" s="210" t="s">
        <v>58</v>
      </c>
      <c r="L51" s="223">
        <v>15000</v>
      </c>
      <c r="M51" s="222"/>
      <c r="N51" s="74"/>
      <c r="O51" s="74"/>
      <c r="P51" s="74"/>
      <c r="Q51" s="74"/>
      <c r="S51" s="192"/>
    </row>
    <row r="52" spans="1:19" ht="28.5">
      <c r="A52" s="202">
        <v>36</v>
      </c>
      <c r="B52" s="203"/>
      <c r="C52" s="209" t="s">
        <v>26</v>
      </c>
      <c r="D52" s="205" t="s">
        <v>492</v>
      </c>
      <c r="E52" s="211">
        <v>8000</v>
      </c>
      <c r="F52" s="211">
        <v>8000</v>
      </c>
      <c r="G52" s="211"/>
      <c r="H52" s="211"/>
      <c r="I52" s="211"/>
      <c r="J52" s="211" t="s">
        <v>452</v>
      </c>
      <c r="K52" s="210" t="s">
        <v>58</v>
      </c>
      <c r="L52" s="223">
        <v>8000</v>
      </c>
      <c r="M52" s="222"/>
      <c r="N52" s="74"/>
      <c r="O52" s="74"/>
      <c r="P52" s="74"/>
      <c r="Q52" s="74"/>
      <c r="S52" s="192"/>
    </row>
    <row r="53" spans="1:19" ht="26.25" customHeight="1">
      <c r="A53" s="43"/>
      <c r="B53" s="61"/>
      <c r="C53" s="44"/>
      <c r="D53" s="62" t="s">
        <v>486</v>
      </c>
      <c r="E53" s="76">
        <f>SUBTOTAL(9,E46:E52)</f>
        <v>290000</v>
      </c>
      <c r="F53" s="76">
        <f>SUBTOTAL(9,F46:F52)</f>
        <v>290000</v>
      </c>
      <c r="G53" s="76">
        <f>SUBTOTAL(9,G46:G52)</f>
        <v>0</v>
      </c>
      <c r="H53" s="76">
        <f>SUBTOTAL(9,H46:H52)</f>
        <v>0</v>
      </c>
      <c r="I53" s="63"/>
      <c r="J53" s="63"/>
      <c r="K53" s="46"/>
      <c r="L53" s="77">
        <f>SUBTOTAL(9,L46:L52)</f>
        <v>290000</v>
      </c>
      <c r="M53" s="224"/>
      <c r="N53" s="74"/>
      <c r="O53" s="74"/>
      <c r="P53" s="74"/>
      <c r="Q53" s="74"/>
      <c r="S53" s="192"/>
    </row>
    <row r="54" spans="1:19" ht="14.25">
      <c r="A54" s="244" t="s">
        <v>82</v>
      </c>
      <c r="B54" s="271"/>
      <c r="C54" s="271"/>
      <c r="D54" s="271"/>
      <c r="E54" s="271"/>
      <c r="F54" s="271"/>
      <c r="G54" s="271"/>
      <c r="H54" s="271"/>
      <c r="I54" s="271"/>
      <c r="J54" s="271"/>
      <c r="K54" s="271"/>
      <c r="L54" s="194"/>
      <c r="M54" s="224"/>
      <c r="N54" s="74"/>
      <c r="O54" s="74"/>
      <c r="P54" s="74"/>
      <c r="Q54" s="74"/>
      <c r="S54" s="192"/>
    </row>
    <row r="55" spans="1:76" ht="69" customHeight="1">
      <c r="A55" s="195">
        <v>37</v>
      </c>
      <c r="B55" s="196"/>
      <c r="C55" s="197" t="s">
        <v>26</v>
      </c>
      <c r="D55" s="198" t="s">
        <v>493</v>
      </c>
      <c r="E55" s="199">
        <v>20000</v>
      </c>
      <c r="F55" s="199">
        <v>20000</v>
      </c>
      <c r="G55" s="199"/>
      <c r="H55" s="199"/>
      <c r="I55" s="199"/>
      <c r="J55" s="199" t="s">
        <v>452</v>
      </c>
      <c r="K55" s="200" t="s">
        <v>494</v>
      </c>
      <c r="L55" s="201">
        <v>20000</v>
      </c>
      <c r="M55" s="222"/>
      <c r="N55" s="74"/>
      <c r="O55" s="74"/>
      <c r="P55" s="74"/>
      <c r="Q55" s="74"/>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row>
    <row r="56" spans="1:76" ht="28.5" customHeight="1">
      <c r="A56" s="217">
        <v>38</v>
      </c>
      <c r="B56" s="203"/>
      <c r="C56" s="209" t="s">
        <v>26</v>
      </c>
      <c r="D56" s="205" t="s">
        <v>495</v>
      </c>
      <c r="E56" s="211">
        <v>74000</v>
      </c>
      <c r="F56" s="211">
        <v>74000</v>
      </c>
      <c r="G56" s="211"/>
      <c r="H56" s="211"/>
      <c r="I56" s="206"/>
      <c r="J56" s="206" t="s">
        <v>452</v>
      </c>
      <c r="K56" s="210" t="s">
        <v>63</v>
      </c>
      <c r="L56" s="208">
        <v>74000</v>
      </c>
      <c r="M56" s="191"/>
      <c r="N56" s="74"/>
      <c r="O56" s="74"/>
      <c r="P56" s="74"/>
      <c r="Q56" s="74"/>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row>
    <row r="57" spans="1:76" ht="30" customHeight="1">
      <c r="A57" s="217">
        <v>39</v>
      </c>
      <c r="B57" s="203"/>
      <c r="C57" s="209" t="s">
        <v>26</v>
      </c>
      <c r="D57" s="205" t="s">
        <v>496</v>
      </c>
      <c r="E57" s="211">
        <v>7000</v>
      </c>
      <c r="F57" s="211">
        <v>7000</v>
      </c>
      <c r="G57" s="211"/>
      <c r="H57" s="211"/>
      <c r="I57" s="211" t="s">
        <v>19</v>
      </c>
      <c r="J57" s="206"/>
      <c r="K57" s="210" t="s">
        <v>63</v>
      </c>
      <c r="L57" s="208">
        <v>7000</v>
      </c>
      <c r="M57" s="191"/>
      <c r="N57" s="74"/>
      <c r="O57" s="74"/>
      <c r="P57" s="74"/>
      <c r="Q57" s="74"/>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row>
    <row r="58" spans="1:76" ht="36" customHeight="1">
      <c r="A58" s="217">
        <v>40</v>
      </c>
      <c r="B58" s="203"/>
      <c r="C58" s="209" t="s">
        <v>26</v>
      </c>
      <c r="D58" s="205" t="s">
        <v>497</v>
      </c>
      <c r="E58" s="211">
        <v>10000</v>
      </c>
      <c r="F58" s="211">
        <v>10000</v>
      </c>
      <c r="G58" s="211"/>
      <c r="H58" s="211"/>
      <c r="I58" s="211" t="s">
        <v>19</v>
      </c>
      <c r="J58" s="206"/>
      <c r="K58" s="210" t="s">
        <v>63</v>
      </c>
      <c r="L58" s="208">
        <v>10000</v>
      </c>
      <c r="M58" s="191"/>
      <c r="N58" s="74"/>
      <c r="O58" s="74"/>
      <c r="P58" s="74"/>
      <c r="Q58" s="74"/>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row>
    <row r="59" spans="1:33" ht="43.5" customHeight="1">
      <c r="A59" s="217">
        <f>A58+1</f>
        <v>41</v>
      </c>
      <c r="B59" s="203"/>
      <c r="C59" s="209" t="s">
        <v>26</v>
      </c>
      <c r="D59" s="205" t="s">
        <v>498</v>
      </c>
      <c r="E59" s="211">
        <v>10000</v>
      </c>
      <c r="F59" s="211">
        <v>10000</v>
      </c>
      <c r="G59" s="211"/>
      <c r="H59" s="211"/>
      <c r="I59" s="211"/>
      <c r="J59" s="211" t="s">
        <v>452</v>
      </c>
      <c r="K59" s="210" t="s">
        <v>29</v>
      </c>
      <c r="L59" s="208">
        <v>10000</v>
      </c>
      <c r="M59" s="191"/>
      <c r="S59" s="192"/>
      <c r="T59" s="192"/>
      <c r="U59" s="192"/>
      <c r="V59" s="192"/>
      <c r="W59" s="192"/>
      <c r="X59" s="192"/>
      <c r="Y59" s="192"/>
      <c r="Z59" s="192"/>
      <c r="AA59" s="192"/>
      <c r="AB59" s="192"/>
      <c r="AC59" s="192"/>
      <c r="AD59" s="192"/>
      <c r="AE59" s="192"/>
      <c r="AF59" s="192"/>
      <c r="AG59" s="192"/>
    </row>
    <row r="60" spans="1:33" ht="27" customHeight="1">
      <c r="A60" s="217">
        <f aca="true" t="shared" si="0" ref="A60:A88">A59+1</f>
        <v>42</v>
      </c>
      <c r="B60" s="203"/>
      <c r="C60" s="209" t="s">
        <v>26</v>
      </c>
      <c r="D60" s="205" t="s">
        <v>499</v>
      </c>
      <c r="E60" s="211">
        <v>90000</v>
      </c>
      <c r="F60" s="211">
        <v>90000</v>
      </c>
      <c r="G60" s="211"/>
      <c r="H60" s="211"/>
      <c r="I60" s="211"/>
      <c r="J60" s="211" t="s">
        <v>452</v>
      </c>
      <c r="K60" s="210" t="s">
        <v>29</v>
      </c>
      <c r="L60" s="208">
        <v>90000</v>
      </c>
      <c r="M60" s="191"/>
      <c r="S60" s="192"/>
      <c r="T60" s="192"/>
      <c r="U60" s="192"/>
      <c r="V60" s="192"/>
      <c r="W60" s="192"/>
      <c r="X60" s="192"/>
      <c r="Y60" s="192"/>
      <c r="Z60" s="192"/>
      <c r="AA60" s="192"/>
      <c r="AB60" s="192"/>
      <c r="AC60" s="192"/>
      <c r="AD60" s="192"/>
      <c r="AE60" s="192"/>
      <c r="AF60" s="192"/>
      <c r="AG60" s="192"/>
    </row>
    <row r="61" spans="1:33" ht="30.75" customHeight="1">
      <c r="A61" s="217">
        <f t="shared" si="0"/>
        <v>43</v>
      </c>
      <c r="B61" s="203"/>
      <c r="C61" s="209" t="s">
        <v>26</v>
      </c>
      <c r="D61" s="225" t="s">
        <v>500</v>
      </c>
      <c r="E61" s="211">
        <v>10000</v>
      </c>
      <c r="F61" s="211">
        <v>10000</v>
      </c>
      <c r="G61" s="211"/>
      <c r="H61" s="211"/>
      <c r="I61" s="211"/>
      <c r="J61" s="211" t="s">
        <v>452</v>
      </c>
      <c r="K61" s="210" t="s">
        <v>29</v>
      </c>
      <c r="L61" s="208">
        <v>10000</v>
      </c>
      <c r="M61" s="191"/>
      <c r="S61" s="192"/>
      <c r="T61" s="192"/>
      <c r="U61" s="192"/>
      <c r="V61" s="192"/>
      <c r="W61" s="192"/>
      <c r="X61" s="192"/>
      <c r="Y61" s="192"/>
      <c r="Z61" s="192"/>
      <c r="AA61" s="192"/>
      <c r="AB61" s="192"/>
      <c r="AC61" s="192"/>
      <c r="AD61" s="192"/>
      <c r="AE61" s="192"/>
      <c r="AF61" s="192"/>
      <c r="AG61" s="192"/>
    </row>
    <row r="62" spans="1:13" ht="28.5">
      <c r="A62" s="217">
        <f t="shared" si="0"/>
        <v>44</v>
      </c>
      <c r="B62" s="203"/>
      <c r="C62" s="209" t="s">
        <v>26</v>
      </c>
      <c r="D62" s="205" t="s">
        <v>501</v>
      </c>
      <c r="E62" s="211">
        <v>40000</v>
      </c>
      <c r="F62" s="211">
        <v>40000</v>
      </c>
      <c r="G62" s="211"/>
      <c r="H62" s="211"/>
      <c r="I62" s="211"/>
      <c r="J62" s="206" t="s">
        <v>452</v>
      </c>
      <c r="K62" s="210" t="s">
        <v>29</v>
      </c>
      <c r="L62" s="208">
        <v>40000</v>
      </c>
      <c r="M62" s="191"/>
    </row>
    <row r="63" spans="1:13" ht="28.5">
      <c r="A63" s="217">
        <f t="shared" si="0"/>
        <v>45</v>
      </c>
      <c r="B63" s="203"/>
      <c r="C63" s="209" t="s">
        <v>26</v>
      </c>
      <c r="D63" s="205" t="s">
        <v>502</v>
      </c>
      <c r="E63" s="211">
        <v>50000</v>
      </c>
      <c r="F63" s="211">
        <v>50000</v>
      </c>
      <c r="G63" s="211"/>
      <c r="H63" s="211"/>
      <c r="I63" s="211"/>
      <c r="J63" s="211" t="s">
        <v>452</v>
      </c>
      <c r="K63" s="210" t="s">
        <v>24</v>
      </c>
      <c r="L63" s="208">
        <v>50000</v>
      </c>
      <c r="M63" s="191"/>
    </row>
    <row r="64" spans="1:76" s="192" customFormat="1" ht="28.5">
      <c r="A64" s="217">
        <f t="shared" si="0"/>
        <v>46</v>
      </c>
      <c r="B64" s="203"/>
      <c r="C64" s="209" t="s">
        <v>26</v>
      </c>
      <c r="D64" s="205" t="s">
        <v>503</v>
      </c>
      <c r="E64" s="211">
        <v>12000</v>
      </c>
      <c r="F64" s="211">
        <v>12000</v>
      </c>
      <c r="G64" s="211"/>
      <c r="H64" s="211"/>
      <c r="I64" s="211"/>
      <c r="J64" s="211" t="s">
        <v>452</v>
      </c>
      <c r="K64" s="210" t="s">
        <v>24</v>
      </c>
      <c r="L64" s="208">
        <v>12000</v>
      </c>
      <c r="M64" s="191"/>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8"/>
      <c r="BR64" s="188"/>
      <c r="BS64" s="188"/>
      <c r="BT64" s="188"/>
      <c r="BU64" s="188"/>
      <c r="BV64" s="188"/>
      <c r="BW64" s="188"/>
      <c r="BX64" s="188"/>
    </row>
    <row r="65" spans="1:76" s="192" customFormat="1" ht="28.5">
      <c r="A65" s="217">
        <f t="shared" si="0"/>
        <v>47</v>
      </c>
      <c r="B65" s="203"/>
      <c r="C65" s="209" t="s">
        <v>26</v>
      </c>
      <c r="D65" s="205" t="s">
        <v>504</v>
      </c>
      <c r="E65" s="211">
        <v>12000</v>
      </c>
      <c r="F65" s="211">
        <v>12000</v>
      </c>
      <c r="G65" s="211"/>
      <c r="H65" s="211"/>
      <c r="I65" s="211"/>
      <c r="J65" s="211" t="s">
        <v>452</v>
      </c>
      <c r="K65" s="210" t="s">
        <v>24</v>
      </c>
      <c r="L65" s="208">
        <v>12000</v>
      </c>
      <c r="M65" s="191"/>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8"/>
      <c r="BR65" s="188"/>
      <c r="BS65" s="188"/>
      <c r="BT65" s="188"/>
      <c r="BU65" s="188"/>
      <c r="BV65" s="188"/>
      <c r="BW65" s="188"/>
      <c r="BX65" s="188"/>
    </row>
    <row r="66" spans="1:76" s="192" customFormat="1" ht="14.25">
      <c r="A66" s="217">
        <f t="shared" si="0"/>
        <v>48</v>
      </c>
      <c r="B66" s="203"/>
      <c r="C66" s="209" t="s">
        <v>26</v>
      </c>
      <c r="D66" s="205" t="s">
        <v>505</v>
      </c>
      <c r="E66" s="206">
        <v>14000</v>
      </c>
      <c r="F66" s="206">
        <v>14000</v>
      </c>
      <c r="G66" s="211"/>
      <c r="H66" s="211"/>
      <c r="I66" s="211"/>
      <c r="J66" s="211" t="s">
        <v>452</v>
      </c>
      <c r="K66" s="210" t="s">
        <v>20</v>
      </c>
      <c r="L66" s="223">
        <v>14000</v>
      </c>
      <c r="M66" s="191"/>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8"/>
      <c r="BR66" s="188"/>
      <c r="BS66" s="188"/>
      <c r="BT66" s="188"/>
      <c r="BU66" s="188"/>
      <c r="BV66" s="188"/>
      <c r="BW66" s="188"/>
      <c r="BX66" s="188"/>
    </row>
    <row r="67" spans="1:76" s="192" customFormat="1" ht="14.25">
      <c r="A67" s="217">
        <f t="shared" si="0"/>
        <v>49</v>
      </c>
      <c r="B67" s="203"/>
      <c r="C67" s="209" t="s">
        <v>26</v>
      </c>
      <c r="D67" s="205" t="s">
        <v>506</v>
      </c>
      <c r="E67" s="211">
        <v>30000</v>
      </c>
      <c r="F67" s="211">
        <v>30000</v>
      </c>
      <c r="G67" s="211"/>
      <c r="H67" s="211"/>
      <c r="I67" s="211"/>
      <c r="J67" s="211" t="s">
        <v>452</v>
      </c>
      <c r="K67" s="210" t="s">
        <v>20</v>
      </c>
      <c r="L67" s="208">
        <v>30000</v>
      </c>
      <c r="M67" s="191"/>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c r="BM67" s="188"/>
      <c r="BN67" s="188"/>
      <c r="BO67" s="188"/>
      <c r="BP67" s="188"/>
      <c r="BQ67" s="188"/>
      <c r="BR67" s="188"/>
      <c r="BS67" s="188"/>
      <c r="BT67" s="188"/>
      <c r="BU67" s="188"/>
      <c r="BV67" s="188"/>
      <c r="BW67" s="188"/>
      <c r="BX67" s="188"/>
    </row>
    <row r="68" spans="1:76" s="192" customFormat="1" ht="28.5">
      <c r="A68" s="217">
        <f t="shared" si="0"/>
        <v>50</v>
      </c>
      <c r="B68" s="203"/>
      <c r="C68" s="209" t="s">
        <v>26</v>
      </c>
      <c r="D68" s="205" t="s">
        <v>507</v>
      </c>
      <c r="E68" s="211">
        <v>30000</v>
      </c>
      <c r="F68" s="211">
        <v>30000</v>
      </c>
      <c r="G68" s="211"/>
      <c r="H68" s="211"/>
      <c r="I68" s="211"/>
      <c r="J68" s="211" t="s">
        <v>452</v>
      </c>
      <c r="K68" s="210" t="s">
        <v>20</v>
      </c>
      <c r="L68" s="208">
        <v>30000</v>
      </c>
      <c r="M68" s="191"/>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8"/>
      <c r="BX68" s="188"/>
    </row>
    <row r="69" spans="1:76" s="192" customFormat="1" ht="14.25">
      <c r="A69" s="217">
        <f t="shared" si="0"/>
        <v>51</v>
      </c>
      <c r="B69" s="203"/>
      <c r="C69" s="209" t="s">
        <v>26</v>
      </c>
      <c r="D69" s="205" t="s">
        <v>508</v>
      </c>
      <c r="E69" s="211">
        <v>15000</v>
      </c>
      <c r="F69" s="211">
        <v>15000</v>
      </c>
      <c r="G69" s="211"/>
      <c r="H69" s="211"/>
      <c r="I69" s="211"/>
      <c r="J69" s="211" t="s">
        <v>452</v>
      </c>
      <c r="K69" s="210" t="s">
        <v>20</v>
      </c>
      <c r="L69" s="208">
        <v>15000</v>
      </c>
      <c r="M69" s="191"/>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8"/>
      <c r="BR69" s="188"/>
      <c r="BS69" s="188"/>
      <c r="BT69" s="188"/>
      <c r="BU69" s="188"/>
      <c r="BV69" s="188"/>
      <c r="BW69" s="188"/>
      <c r="BX69" s="188"/>
    </row>
    <row r="70" spans="1:13" s="1" customFormat="1" ht="28.5">
      <c r="A70" s="217">
        <f t="shared" si="0"/>
        <v>52</v>
      </c>
      <c r="B70" s="203"/>
      <c r="C70" s="209" t="s">
        <v>26</v>
      </c>
      <c r="D70" s="205" t="s">
        <v>509</v>
      </c>
      <c r="E70" s="211">
        <v>14653</v>
      </c>
      <c r="F70" s="211">
        <v>14653</v>
      </c>
      <c r="G70" s="211"/>
      <c r="H70" s="211"/>
      <c r="I70" s="211"/>
      <c r="J70" s="211" t="s">
        <v>452</v>
      </c>
      <c r="K70" s="210" t="s">
        <v>31</v>
      </c>
      <c r="L70" s="208">
        <v>14653</v>
      </c>
      <c r="M70" s="191"/>
    </row>
    <row r="71" spans="1:76" s="192" customFormat="1" ht="28.5">
      <c r="A71" s="217">
        <f t="shared" si="0"/>
        <v>53</v>
      </c>
      <c r="B71" s="203"/>
      <c r="C71" s="209" t="s">
        <v>26</v>
      </c>
      <c r="D71" s="205" t="s">
        <v>510</v>
      </c>
      <c r="E71" s="211">
        <v>70000</v>
      </c>
      <c r="F71" s="211">
        <v>40000</v>
      </c>
      <c r="G71" s="211">
        <v>30000</v>
      </c>
      <c r="H71" s="211"/>
      <c r="I71" s="211"/>
      <c r="J71" s="211" t="s">
        <v>452</v>
      </c>
      <c r="K71" s="210" t="s">
        <v>31</v>
      </c>
      <c r="L71" s="208">
        <v>40000</v>
      </c>
      <c r="M71" s="191"/>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c r="BM71" s="188"/>
      <c r="BN71" s="188"/>
      <c r="BO71" s="188"/>
      <c r="BP71" s="188"/>
      <c r="BQ71" s="188"/>
      <c r="BR71" s="188"/>
      <c r="BS71" s="188"/>
      <c r="BT71" s="188"/>
      <c r="BU71" s="188"/>
      <c r="BV71" s="188"/>
      <c r="BW71" s="188"/>
      <c r="BX71" s="188"/>
    </row>
    <row r="72" spans="1:76" s="192" customFormat="1" ht="42.75">
      <c r="A72" s="217">
        <f t="shared" si="0"/>
        <v>54</v>
      </c>
      <c r="B72" s="203"/>
      <c r="C72" s="209" t="s">
        <v>26</v>
      </c>
      <c r="D72" s="205" t="s">
        <v>511</v>
      </c>
      <c r="E72" s="206">
        <v>20000</v>
      </c>
      <c r="F72" s="206">
        <v>20000</v>
      </c>
      <c r="G72" s="206"/>
      <c r="H72" s="206"/>
      <c r="I72" s="206"/>
      <c r="J72" s="211" t="s">
        <v>452</v>
      </c>
      <c r="K72" s="210" t="s">
        <v>58</v>
      </c>
      <c r="L72" s="208">
        <v>20000</v>
      </c>
      <c r="M72" s="191"/>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8"/>
      <c r="BR72" s="188"/>
      <c r="BS72" s="188"/>
      <c r="BT72" s="188"/>
      <c r="BU72" s="188"/>
      <c r="BV72" s="188"/>
      <c r="BW72" s="188"/>
      <c r="BX72" s="188"/>
    </row>
    <row r="73" spans="1:76" s="192" customFormat="1" ht="28.5">
      <c r="A73" s="217">
        <f t="shared" si="0"/>
        <v>55</v>
      </c>
      <c r="B73" s="203"/>
      <c r="C73" s="209" t="s">
        <v>26</v>
      </c>
      <c r="D73" s="205" t="s">
        <v>512</v>
      </c>
      <c r="E73" s="211">
        <v>78000</v>
      </c>
      <c r="F73" s="211">
        <v>78000</v>
      </c>
      <c r="G73" s="211"/>
      <c r="H73" s="211"/>
      <c r="I73" s="211"/>
      <c r="J73" s="211" t="s">
        <v>452</v>
      </c>
      <c r="K73" s="210" t="s">
        <v>58</v>
      </c>
      <c r="L73" s="208">
        <v>78000</v>
      </c>
      <c r="M73" s="191"/>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8"/>
      <c r="BQ73" s="188"/>
      <c r="BR73" s="188"/>
      <c r="BS73" s="188"/>
      <c r="BT73" s="188"/>
      <c r="BU73" s="188"/>
      <c r="BV73" s="188"/>
      <c r="BW73" s="188"/>
      <c r="BX73" s="188"/>
    </row>
    <row r="74" spans="1:76" s="192" customFormat="1" ht="28.5">
      <c r="A74" s="217">
        <f t="shared" si="0"/>
        <v>56</v>
      </c>
      <c r="B74" s="203"/>
      <c r="C74" s="209" t="s">
        <v>26</v>
      </c>
      <c r="D74" s="205" t="s">
        <v>513</v>
      </c>
      <c r="E74" s="211">
        <v>100000</v>
      </c>
      <c r="F74" s="211">
        <v>100000</v>
      </c>
      <c r="G74" s="211"/>
      <c r="H74" s="211"/>
      <c r="I74" s="211"/>
      <c r="J74" s="211" t="s">
        <v>452</v>
      </c>
      <c r="K74" s="210" t="s">
        <v>31</v>
      </c>
      <c r="L74" s="208">
        <v>100000</v>
      </c>
      <c r="M74" s="191"/>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8"/>
      <c r="BQ74" s="188"/>
      <c r="BR74" s="188"/>
      <c r="BS74" s="188"/>
      <c r="BT74" s="188"/>
      <c r="BU74" s="188"/>
      <c r="BV74" s="188"/>
      <c r="BW74" s="188"/>
      <c r="BX74" s="188"/>
    </row>
    <row r="75" spans="1:76" s="192" customFormat="1" ht="28.5">
      <c r="A75" s="217">
        <f t="shared" si="0"/>
        <v>57</v>
      </c>
      <c r="B75" s="203"/>
      <c r="C75" s="209" t="s">
        <v>26</v>
      </c>
      <c r="D75" s="205" t="s">
        <v>514</v>
      </c>
      <c r="E75" s="211">
        <v>30000</v>
      </c>
      <c r="F75" s="211">
        <v>30000</v>
      </c>
      <c r="G75" s="211"/>
      <c r="H75" s="211"/>
      <c r="I75" s="211"/>
      <c r="J75" s="211" t="s">
        <v>452</v>
      </c>
      <c r="K75" s="210" t="s">
        <v>31</v>
      </c>
      <c r="L75" s="208">
        <v>30000</v>
      </c>
      <c r="M75" s="191"/>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8"/>
      <c r="BQ75" s="188"/>
      <c r="BR75" s="188"/>
      <c r="BS75" s="188"/>
      <c r="BT75" s="188"/>
      <c r="BU75" s="188"/>
      <c r="BV75" s="188"/>
      <c r="BW75" s="188"/>
      <c r="BX75" s="188"/>
    </row>
    <row r="76" spans="1:76" s="192" customFormat="1" ht="28.5">
      <c r="A76" s="217">
        <f t="shared" si="0"/>
        <v>58</v>
      </c>
      <c r="B76" s="219"/>
      <c r="C76" s="209" t="s">
        <v>26</v>
      </c>
      <c r="D76" s="205" t="s">
        <v>515</v>
      </c>
      <c r="E76" s="211">
        <v>20000</v>
      </c>
      <c r="F76" s="211">
        <v>20000</v>
      </c>
      <c r="G76" s="211"/>
      <c r="H76" s="211"/>
      <c r="I76" s="209"/>
      <c r="J76" s="206" t="s">
        <v>452</v>
      </c>
      <c r="K76" s="210" t="s">
        <v>31</v>
      </c>
      <c r="L76" s="223">
        <v>20000</v>
      </c>
      <c r="M76" s="191"/>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8"/>
      <c r="BQ76" s="188"/>
      <c r="BR76" s="188"/>
      <c r="BS76" s="188"/>
      <c r="BT76" s="188"/>
      <c r="BU76" s="188"/>
      <c r="BV76" s="188"/>
      <c r="BW76" s="188"/>
      <c r="BX76" s="188"/>
    </row>
    <row r="77" spans="1:76" s="192" customFormat="1" ht="14.25">
      <c r="A77" s="217">
        <f t="shared" si="0"/>
        <v>59</v>
      </c>
      <c r="B77" s="219"/>
      <c r="C77" s="209" t="s">
        <v>26</v>
      </c>
      <c r="D77" s="205" t="s">
        <v>516</v>
      </c>
      <c r="E77" s="211">
        <v>15000</v>
      </c>
      <c r="F77" s="211">
        <v>15000</v>
      </c>
      <c r="G77" s="211"/>
      <c r="H77" s="211"/>
      <c r="I77" s="209"/>
      <c r="J77" s="206" t="s">
        <v>452</v>
      </c>
      <c r="K77" s="210" t="s">
        <v>31</v>
      </c>
      <c r="L77" s="223">
        <v>15000</v>
      </c>
      <c r="M77" s="191"/>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188"/>
      <c r="BN77" s="188"/>
      <c r="BO77" s="188"/>
      <c r="BP77" s="188"/>
      <c r="BQ77" s="188"/>
      <c r="BR77" s="188"/>
      <c r="BS77" s="188"/>
      <c r="BT77" s="188"/>
      <c r="BU77" s="188"/>
      <c r="BV77" s="188"/>
      <c r="BW77" s="188"/>
      <c r="BX77" s="188"/>
    </row>
    <row r="78" spans="1:76" s="192" customFormat="1" ht="28.5">
      <c r="A78" s="217">
        <f t="shared" si="0"/>
        <v>60</v>
      </c>
      <c r="B78" s="219"/>
      <c r="C78" s="209" t="s">
        <v>26</v>
      </c>
      <c r="D78" s="205" t="s">
        <v>517</v>
      </c>
      <c r="E78" s="211">
        <v>20000</v>
      </c>
      <c r="F78" s="211">
        <v>20000</v>
      </c>
      <c r="G78" s="211"/>
      <c r="H78" s="211"/>
      <c r="I78" s="209"/>
      <c r="J78" s="206" t="s">
        <v>452</v>
      </c>
      <c r="K78" s="210" t="s">
        <v>20</v>
      </c>
      <c r="L78" s="208">
        <v>20000</v>
      </c>
      <c r="M78" s="191"/>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c r="AS78" s="188"/>
      <c r="AT78" s="188"/>
      <c r="AU78" s="188"/>
      <c r="AV78" s="188"/>
      <c r="AW78" s="188"/>
      <c r="AX78" s="188"/>
      <c r="AY78" s="188"/>
      <c r="AZ78" s="188"/>
      <c r="BA78" s="188"/>
      <c r="BB78" s="188"/>
      <c r="BC78" s="188"/>
      <c r="BD78" s="188"/>
      <c r="BE78" s="188"/>
      <c r="BF78" s="188"/>
      <c r="BG78" s="188"/>
      <c r="BH78" s="188"/>
      <c r="BI78" s="188"/>
      <c r="BJ78" s="188"/>
      <c r="BK78" s="188"/>
      <c r="BL78" s="188"/>
      <c r="BM78" s="188"/>
      <c r="BN78" s="188"/>
      <c r="BO78" s="188"/>
      <c r="BP78" s="188"/>
      <c r="BQ78" s="188"/>
      <c r="BR78" s="188"/>
      <c r="BS78" s="188"/>
      <c r="BT78" s="188"/>
      <c r="BU78" s="188"/>
      <c r="BV78" s="188"/>
      <c r="BW78" s="188"/>
      <c r="BX78" s="188"/>
    </row>
    <row r="79" spans="1:76" s="192" customFormat="1" ht="28.5">
      <c r="A79" s="217">
        <f t="shared" si="0"/>
        <v>61</v>
      </c>
      <c r="B79" s="219"/>
      <c r="C79" s="209" t="s">
        <v>26</v>
      </c>
      <c r="D79" s="205" t="s">
        <v>518</v>
      </c>
      <c r="E79" s="211">
        <v>20000</v>
      </c>
      <c r="F79" s="211">
        <v>20000</v>
      </c>
      <c r="G79" s="211"/>
      <c r="H79" s="211"/>
      <c r="I79" s="209"/>
      <c r="J79" s="206" t="s">
        <v>452</v>
      </c>
      <c r="K79" s="210" t="s">
        <v>494</v>
      </c>
      <c r="L79" s="208">
        <v>20000</v>
      </c>
      <c r="M79" s="191"/>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8"/>
      <c r="BC79" s="188"/>
      <c r="BD79" s="188"/>
      <c r="BE79" s="188"/>
      <c r="BF79" s="188"/>
      <c r="BG79" s="188"/>
      <c r="BH79" s="188"/>
      <c r="BI79" s="188"/>
      <c r="BJ79" s="188"/>
      <c r="BK79" s="188"/>
      <c r="BL79" s="188"/>
      <c r="BM79" s="188"/>
      <c r="BN79" s="188"/>
      <c r="BO79" s="188"/>
      <c r="BP79" s="188"/>
      <c r="BQ79" s="188"/>
      <c r="BR79" s="188"/>
      <c r="BS79" s="188"/>
      <c r="BT79" s="188"/>
      <c r="BU79" s="188"/>
      <c r="BV79" s="188"/>
      <c r="BW79" s="188"/>
      <c r="BX79" s="188"/>
    </row>
    <row r="80" spans="1:76" s="192" customFormat="1" ht="28.5">
      <c r="A80" s="217">
        <f t="shared" si="0"/>
        <v>62</v>
      </c>
      <c r="B80" s="219"/>
      <c r="C80" s="209" t="s">
        <v>26</v>
      </c>
      <c r="D80" s="205" t="s">
        <v>519</v>
      </c>
      <c r="E80" s="211">
        <v>20000</v>
      </c>
      <c r="F80" s="211">
        <v>20000</v>
      </c>
      <c r="G80" s="211"/>
      <c r="H80" s="211"/>
      <c r="I80" s="209"/>
      <c r="J80" s="206" t="s">
        <v>452</v>
      </c>
      <c r="K80" s="210" t="s">
        <v>63</v>
      </c>
      <c r="L80" s="208">
        <v>20000</v>
      </c>
      <c r="M80" s="191"/>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8"/>
      <c r="BC80" s="188"/>
      <c r="BD80" s="188"/>
      <c r="BE80" s="188"/>
      <c r="BF80" s="188"/>
      <c r="BG80" s="188"/>
      <c r="BH80" s="188"/>
      <c r="BI80" s="188"/>
      <c r="BJ80" s="188"/>
      <c r="BK80" s="188"/>
      <c r="BL80" s="188"/>
      <c r="BM80" s="188"/>
      <c r="BN80" s="188"/>
      <c r="BO80" s="188"/>
      <c r="BP80" s="188"/>
      <c r="BQ80" s="188"/>
      <c r="BR80" s="188"/>
      <c r="BS80" s="188"/>
      <c r="BT80" s="188"/>
      <c r="BU80" s="188"/>
      <c r="BV80" s="188"/>
      <c r="BW80" s="188"/>
      <c r="BX80" s="188"/>
    </row>
    <row r="81" spans="1:76" s="192" customFormat="1" ht="28.5">
      <c r="A81" s="217">
        <f t="shared" si="0"/>
        <v>63</v>
      </c>
      <c r="B81" s="219"/>
      <c r="C81" s="209" t="s">
        <v>26</v>
      </c>
      <c r="D81" s="205" t="s">
        <v>520</v>
      </c>
      <c r="E81" s="211">
        <v>20000</v>
      </c>
      <c r="F81" s="211">
        <v>20000</v>
      </c>
      <c r="G81" s="211"/>
      <c r="H81" s="211"/>
      <c r="I81" s="209"/>
      <c r="J81" s="206" t="s">
        <v>452</v>
      </c>
      <c r="K81" s="210" t="s">
        <v>29</v>
      </c>
      <c r="L81" s="208">
        <v>20000</v>
      </c>
      <c r="M81" s="191"/>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8"/>
      <c r="BJ81" s="188"/>
      <c r="BK81" s="188"/>
      <c r="BL81" s="188"/>
      <c r="BM81" s="188"/>
      <c r="BN81" s="188"/>
      <c r="BO81" s="188"/>
      <c r="BP81" s="188"/>
      <c r="BQ81" s="188"/>
      <c r="BR81" s="188"/>
      <c r="BS81" s="188"/>
      <c r="BT81" s="188"/>
      <c r="BU81" s="188"/>
      <c r="BV81" s="188"/>
      <c r="BW81" s="188"/>
      <c r="BX81" s="188"/>
    </row>
    <row r="82" spans="1:76" s="192" customFormat="1" ht="28.5">
      <c r="A82" s="217">
        <f t="shared" si="0"/>
        <v>64</v>
      </c>
      <c r="B82" s="219"/>
      <c r="C82" s="209" t="s">
        <v>26</v>
      </c>
      <c r="D82" s="205" t="s">
        <v>521</v>
      </c>
      <c r="E82" s="211">
        <v>20000</v>
      </c>
      <c r="F82" s="211">
        <v>20000</v>
      </c>
      <c r="G82" s="211"/>
      <c r="H82" s="211"/>
      <c r="I82" s="209"/>
      <c r="J82" s="206" t="s">
        <v>452</v>
      </c>
      <c r="K82" s="210" t="s">
        <v>58</v>
      </c>
      <c r="L82" s="208">
        <v>20000</v>
      </c>
      <c r="M82" s="191"/>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c r="BA82" s="188"/>
      <c r="BB82" s="188"/>
      <c r="BC82" s="188"/>
      <c r="BD82" s="188"/>
      <c r="BE82" s="188"/>
      <c r="BF82" s="188"/>
      <c r="BG82" s="188"/>
      <c r="BH82" s="188"/>
      <c r="BI82" s="188"/>
      <c r="BJ82" s="188"/>
      <c r="BK82" s="188"/>
      <c r="BL82" s="188"/>
      <c r="BM82" s="188"/>
      <c r="BN82" s="188"/>
      <c r="BO82" s="188"/>
      <c r="BP82" s="188"/>
      <c r="BQ82" s="188"/>
      <c r="BR82" s="188"/>
      <c r="BS82" s="188"/>
      <c r="BT82" s="188"/>
      <c r="BU82" s="188"/>
      <c r="BV82" s="188"/>
      <c r="BW82" s="188"/>
      <c r="BX82" s="188"/>
    </row>
    <row r="83" spans="1:76" s="192" customFormat="1" ht="14.25">
      <c r="A83" s="217">
        <f t="shared" si="0"/>
        <v>65</v>
      </c>
      <c r="B83" s="203"/>
      <c r="C83" s="209" t="s">
        <v>26</v>
      </c>
      <c r="D83" s="205" t="s">
        <v>522</v>
      </c>
      <c r="E83" s="211">
        <v>45000</v>
      </c>
      <c r="F83" s="211">
        <v>45000</v>
      </c>
      <c r="G83" s="211"/>
      <c r="H83" s="211"/>
      <c r="I83" s="211"/>
      <c r="J83" s="211" t="s">
        <v>452</v>
      </c>
      <c r="K83" s="210" t="s">
        <v>494</v>
      </c>
      <c r="L83" s="208">
        <v>45000</v>
      </c>
      <c r="M83" s="191"/>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c r="BA83" s="188"/>
      <c r="BB83" s="188"/>
      <c r="BC83" s="188"/>
      <c r="BD83" s="188"/>
      <c r="BE83" s="188"/>
      <c r="BF83" s="188"/>
      <c r="BG83" s="188"/>
      <c r="BH83" s="188"/>
      <c r="BI83" s="188"/>
      <c r="BJ83" s="188"/>
      <c r="BK83" s="188"/>
      <c r="BL83" s="188"/>
      <c r="BM83" s="188"/>
      <c r="BN83" s="188"/>
      <c r="BO83" s="188"/>
      <c r="BP83" s="188"/>
      <c r="BQ83" s="188"/>
      <c r="BR83" s="188"/>
      <c r="BS83" s="188"/>
      <c r="BT83" s="188"/>
      <c r="BU83" s="188"/>
      <c r="BV83" s="188"/>
      <c r="BW83" s="188"/>
      <c r="BX83" s="188"/>
    </row>
    <row r="84" spans="1:76" s="192" customFormat="1" ht="14.25">
      <c r="A84" s="217">
        <f t="shared" si="0"/>
        <v>66</v>
      </c>
      <c r="B84" s="203"/>
      <c r="C84" s="209" t="s">
        <v>26</v>
      </c>
      <c r="D84" s="205" t="s">
        <v>523</v>
      </c>
      <c r="E84" s="211">
        <v>15000</v>
      </c>
      <c r="F84" s="211">
        <v>15000</v>
      </c>
      <c r="G84" s="211"/>
      <c r="H84" s="211"/>
      <c r="I84" s="211"/>
      <c r="J84" s="211" t="s">
        <v>452</v>
      </c>
      <c r="K84" s="210" t="s">
        <v>63</v>
      </c>
      <c r="L84" s="208">
        <v>15000</v>
      </c>
      <c r="M84" s="191"/>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c r="BC84" s="188"/>
      <c r="BD84" s="188"/>
      <c r="BE84" s="188"/>
      <c r="BF84" s="188"/>
      <c r="BG84" s="188"/>
      <c r="BH84" s="188"/>
      <c r="BI84" s="188"/>
      <c r="BJ84" s="188"/>
      <c r="BK84" s="188"/>
      <c r="BL84" s="188"/>
      <c r="BM84" s="188"/>
      <c r="BN84" s="188"/>
      <c r="BO84" s="188"/>
      <c r="BP84" s="188"/>
      <c r="BQ84" s="188"/>
      <c r="BR84" s="188"/>
      <c r="BS84" s="188"/>
      <c r="BT84" s="188"/>
      <c r="BU84" s="188"/>
      <c r="BV84" s="188"/>
      <c r="BW84" s="188"/>
      <c r="BX84" s="188"/>
    </row>
    <row r="85" spans="1:76" s="192" customFormat="1" ht="14.25">
      <c r="A85" s="217">
        <f t="shared" si="0"/>
        <v>67</v>
      </c>
      <c r="B85" s="203"/>
      <c r="C85" s="209" t="s">
        <v>26</v>
      </c>
      <c r="D85" s="205" t="s">
        <v>524</v>
      </c>
      <c r="E85" s="211">
        <v>15000</v>
      </c>
      <c r="F85" s="211">
        <v>15000</v>
      </c>
      <c r="G85" s="211"/>
      <c r="H85" s="211"/>
      <c r="I85" s="211"/>
      <c r="J85" s="211" t="s">
        <v>452</v>
      </c>
      <c r="K85" s="210" t="s">
        <v>29</v>
      </c>
      <c r="L85" s="208">
        <v>15000</v>
      </c>
      <c r="M85" s="191"/>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c r="AS85" s="188"/>
      <c r="AT85" s="188"/>
      <c r="AU85" s="188"/>
      <c r="AV85" s="188"/>
      <c r="AW85" s="188"/>
      <c r="AX85" s="188"/>
      <c r="AY85" s="188"/>
      <c r="AZ85" s="188"/>
      <c r="BA85" s="188"/>
      <c r="BB85" s="188"/>
      <c r="BC85" s="188"/>
      <c r="BD85" s="188"/>
      <c r="BE85" s="188"/>
      <c r="BF85" s="188"/>
      <c r="BG85" s="188"/>
      <c r="BH85" s="188"/>
      <c r="BI85" s="188"/>
      <c r="BJ85" s="188"/>
      <c r="BK85" s="188"/>
      <c r="BL85" s="188"/>
      <c r="BM85" s="188"/>
      <c r="BN85" s="188"/>
      <c r="BO85" s="188"/>
      <c r="BP85" s="188"/>
      <c r="BQ85" s="188"/>
      <c r="BR85" s="188"/>
      <c r="BS85" s="188"/>
      <c r="BT85" s="188"/>
      <c r="BU85" s="188"/>
      <c r="BV85" s="188"/>
      <c r="BW85" s="188"/>
      <c r="BX85" s="188"/>
    </row>
    <row r="86" spans="1:76" s="192" customFormat="1" ht="14.25">
      <c r="A86" s="217">
        <f t="shared" si="0"/>
        <v>68</v>
      </c>
      <c r="B86" s="219"/>
      <c r="C86" s="209" t="s">
        <v>26</v>
      </c>
      <c r="D86" s="219" t="s">
        <v>525</v>
      </c>
      <c r="E86" s="211">
        <v>20000</v>
      </c>
      <c r="F86" s="211">
        <v>20000</v>
      </c>
      <c r="G86" s="211"/>
      <c r="H86" s="211"/>
      <c r="I86" s="209"/>
      <c r="J86" s="211" t="s">
        <v>452</v>
      </c>
      <c r="K86" s="210" t="s">
        <v>24</v>
      </c>
      <c r="L86" s="208">
        <v>20000</v>
      </c>
      <c r="M86" s="191"/>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c r="AS86" s="188"/>
      <c r="AT86" s="188"/>
      <c r="AU86" s="188"/>
      <c r="AV86" s="188"/>
      <c r="AW86" s="188"/>
      <c r="AX86" s="188"/>
      <c r="AY86" s="188"/>
      <c r="AZ86" s="188"/>
      <c r="BA86" s="188"/>
      <c r="BB86" s="188"/>
      <c r="BC86" s="188"/>
      <c r="BD86" s="188"/>
      <c r="BE86" s="188"/>
      <c r="BF86" s="188"/>
      <c r="BG86" s="188"/>
      <c r="BH86" s="188"/>
      <c r="BI86" s="188"/>
      <c r="BJ86" s="188"/>
      <c r="BK86" s="188"/>
      <c r="BL86" s="188"/>
      <c r="BM86" s="188"/>
      <c r="BN86" s="188"/>
      <c r="BO86" s="188"/>
      <c r="BP86" s="188"/>
      <c r="BQ86" s="188"/>
      <c r="BR86" s="188"/>
      <c r="BS86" s="188"/>
      <c r="BT86" s="188"/>
      <c r="BU86" s="188"/>
      <c r="BV86" s="188"/>
      <c r="BW86" s="188"/>
      <c r="BX86" s="188"/>
    </row>
    <row r="87" spans="1:76" s="192" customFormat="1" ht="14.25">
      <c r="A87" s="217">
        <f t="shared" si="0"/>
        <v>69</v>
      </c>
      <c r="B87" s="219"/>
      <c r="C87" s="209" t="s">
        <v>26</v>
      </c>
      <c r="D87" s="205" t="s">
        <v>526</v>
      </c>
      <c r="E87" s="211">
        <v>15000</v>
      </c>
      <c r="F87" s="211">
        <v>15000</v>
      </c>
      <c r="G87" s="211"/>
      <c r="H87" s="211"/>
      <c r="I87" s="209"/>
      <c r="J87" s="211" t="s">
        <v>452</v>
      </c>
      <c r="K87" s="210" t="s">
        <v>58</v>
      </c>
      <c r="L87" s="208">
        <v>15000</v>
      </c>
      <c r="M87" s="191"/>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c r="AS87" s="188"/>
      <c r="AT87" s="188"/>
      <c r="AU87" s="188"/>
      <c r="AV87" s="188"/>
      <c r="AW87" s="188"/>
      <c r="AX87" s="188"/>
      <c r="AY87" s="188"/>
      <c r="AZ87" s="188"/>
      <c r="BA87" s="188"/>
      <c r="BB87" s="188"/>
      <c r="BC87" s="188"/>
      <c r="BD87" s="188"/>
      <c r="BE87" s="188"/>
      <c r="BF87" s="188"/>
      <c r="BG87" s="188"/>
      <c r="BH87" s="188"/>
      <c r="BI87" s="188"/>
      <c r="BJ87" s="188"/>
      <c r="BK87" s="188"/>
      <c r="BL87" s="188"/>
      <c r="BM87" s="188"/>
      <c r="BN87" s="188"/>
      <c r="BO87" s="188"/>
      <c r="BP87" s="188"/>
      <c r="BQ87" s="188"/>
      <c r="BR87" s="188"/>
      <c r="BS87" s="188"/>
      <c r="BT87" s="188"/>
      <c r="BU87" s="188"/>
      <c r="BV87" s="188"/>
      <c r="BW87" s="188"/>
      <c r="BX87" s="188"/>
    </row>
    <row r="88" spans="1:76" s="192" customFormat="1" ht="14.25">
      <c r="A88" s="217">
        <f t="shared" si="0"/>
        <v>70</v>
      </c>
      <c r="B88" s="219"/>
      <c r="C88" s="209" t="s">
        <v>26</v>
      </c>
      <c r="D88" s="205" t="s">
        <v>527</v>
      </c>
      <c r="E88" s="211">
        <v>15000</v>
      </c>
      <c r="F88" s="211">
        <v>15000</v>
      </c>
      <c r="G88" s="211"/>
      <c r="H88" s="211"/>
      <c r="I88" s="209"/>
      <c r="J88" s="211" t="s">
        <v>452</v>
      </c>
      <c r="K88" s="210" t="s">
        <v>20</v>
      </c>
      <c r="L88" s="208">
        <v>15000</v>
      </c>
      <c r="M88" s="191"/>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c r="BL88" s="188"/>
      <c r="BM88" s="188"/>
      <c r="BN88" s="188"/>
      <c r="BO88" s="188"/>
      <c r="BP88" s="188"/>
      <c r="BQ88" s="188"/>
      <c r="BR88" s="188"/>
      <c r="BS88" s="188"/>
      <c r="BT88" s="188"/>
      <c r="BU88" s="188"/>
      <c r="BV88" s="188"/>
      <c r="BW88" s="188"/>
      <c r="BX88" s="188"/>
    </row>
    <row r="89" spans="1:76" s="192" customFormat="1" ht="14.25">
      <c r="A89" s="43"/>
      <c r="B89" s="61"/>
      <c r="C89" s="44"/>
      <c r="D89" s="62" t="s">
        <v>486</v>
      </c>
      <c r="E89" s="63">
        <f>SUBTOTAL(9,E55:E88)</f>
        <v>996653</v>
      </c>
      <c r="F89" s="63">
        <f>SUBTOTAL(9,F55:F88)</f>
        <v>966653</v>
      </c>
      <c r="G89" s="63">
        <f>SUBTOTAL(9,G55:G88)</f>
        <v>30000</v>
      </c>
      <c r="H89" s="63">
        <f>SUBTOTAL(9,H55:H88)</f>
        <v>0</v>
      </c>
      <c r="I89" s="63"/>
      <c r="J89" s="63"/>
      <c r="K89" s="46"/>
      <c r="L89" s="93">
        <f>SUBTOTAL(9,L55:L88)</f>
        <v>966653</v>
      </c>
      <c r="M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8"/>
      <c r="BR89" s="188"/>
      <c r="BS89" s="188"/>
      <c r="BT89" s="188"/>
      <c r="BU89" s="188"/>
      <c r="BV89" s="188"/>
      <c r="BW89" s="188"/>
      <c r="BX89" s="188"/>
    </row>
    <row r="90" spans="1:76" s="192" customFormat="1" ht="14.25">
      <c r="A90" s="244" t="s">
        <v>138</v>
      </c>
      <c r="B90" s="271"/>
      <c r="C90" s="271"/>
      <c r="D90" s="271"/>
      <c r="E90" s="271"/>
      <c r="F90" s="271"/>
      <c r="G90" s="271"/>
      <c r="H90" s="271"/>
      <c r="I90" s="271"/>
      <c r="J90" s="271"/>
      <c r="K90" s="271"/>
      <c r="L90" s="194"/>
      <c r="M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c r="AS90" s="188"/>
      <c r="AT90" s="188"/>
      <c r="AU90" s="188"/>
      <c r="AV90" s="188"/>
      <c r="AW90" s="188"/>
      <c r="AX90" s="188"/>
      <c r="AY90" s="188"/>
      <c r="AZ90" s="188"/>
      <c r="BA90" s="188"/>
      <c r="BB90" s="188"/>
      <c r="BC90" s="188"/>
      <c r="BD90" s="188"/>
      <c r="BE90" s="188"/>
      <c r="BF90" s="188"/>
      <c r="BG90" s="188"/>
      <c r="BH90" s="188"/>
      <c r="BI90" s="188"/>
      <c r="BJ90" s="188"/>
      <c r="BK90" s="188"/>
      <c r="BL90" s="188"/>
      <c r="BM90" s="188"/>
      <c r="BN90" s="188"/>
      <c r="BO90" s="188"/>
      <c r="BP90" s="188"/>
      <c r="BQ90" s="188"/>
      <c r="BR90" s="188"/>
      <c r="BS90" s="188"/>
      <c r="BT90" s="188"/>
      <c r="BU90" s="188"/>
      <c r="BV90" s="188"/>
      <c r="BW90" s="188"/>
      <c r="BX90" s="188"/>
    </row>
    <row r="91" spans="1:76" s="192" customFormat="1" ht="28.5">
      <c r="A91" s="195">
        <f>A88+1</f>
        <v>71</v>
      </c>
      <c r="B91" s="196"/>
      <c r="C91" s="197" t="s">
        <v>17</v>
      </c>
      <c r="D91" s="198" t="s">
        <v>528</v>
      </c>
      <c r="E91" s="199">
        <v>922.5</v>
      </c>
      <c r="F91" s="199">
        <v>922.5</v>
      </c>
      <c r="G91" s="199"/>
      <c r="H91" s="199"/>
      <c r="I91" s="199" t="s">
        <v>23</v>
      </c>
      <c r="J91" s="199"/>
      <c r="K91" s="200" t="s">
        <v>24</v>
      </c>
      <c r="L91" s="201">
        <v>922.5</v>
      </c>
      <c r="M91" s="191"/>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c r="AS91" s="188"/>
      <c r="AT91" s="188"/>
      <c r="AU91" s="188"/>
      <c r="AV91" s="188"/>
      <c r="AW91" s="188"/>
      <c r="AX91" s="188"/>
      <c r="AY91" s="188"/>
      <c r="AZ91" s="188"/>
      <c r="BA91" s="188"/>
      <c r="BB91" s="188"/>
      <c r="BC91" s="188"/>
      <c r="BD91" s="188"/>
      <c r="BE91" s="188"/>
      <c r="BF91" s="188"/>
      <c r="BG91" s="188"/>
      <c r="BH91" s="188"/>
      <c r="BI91" s="188"/>
      <c r="BJ91" s="188"/>
      <c r="BK91" s="188"/>
      <c r="BL91" s="188"/>
      <c r="BM91" s="188"/>
      <c r="BN91" s="188"/>
      <c r="BO91" s="188"/>
      <c r="BP91" s="188"/>
      <c r="BQ91" s="188"/>
      <c r="BR91" s="188"/>
      <c r="BS91" s="188"/>
      <c r="BT91" s="188"/>
      <c r="BU91" s="188"/>
      <c r="BV91" s="188"/>
      <c r="BW91" s="188"/>
      <c r="BX91" s="188"/>
    </row>
    <row r="92" spans="1:76" s="192" customFormat="1" ht="14.25">
      <c r="A92" s="217"/>
      <c r="B92" s="203"/>
      <c r="C92" s="209"/>
      <c r="D92" s="30" t="s">
        <v>529</v>
      </c>
      <c r="E92" s="56">
        <f>SUBTOTAL(9,E91)</f>
        <v>922.5</v>
      </c>
      <c r="F92" s="56">
        <f>SUBTOTAL(9,F91)</f>
        <v>922.5</v>
      </c>
      <c r="G92" s="56">
        <f>SUBTOTAL(9,G91)</f>
        <v>0</v>
      </c>
      <c r="H92" s="56">
        <f>SUBTOTAL(9,H91)</f>
        <v>0</v>
      </c>
      <c r="I92" s="211"/>
      <c r="J92" s="211"/>
      <c r="K92" s="210"/>
      <c r="L92" s="57">
        <f>SUBTOTAL(9,L91)</f>
        <v>922.5</v>
      </c>
      <c r="M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c r="AS92" s="188"/>
      <c r="AT92" s="188"/>
      <c r="AU92" s="188"/>
      <c r="AV92" s="188"/>
      <c r="AW92" s="188"/>
      <c r="AX92" s="188"/>
      <c r="AY92" s="188"/>
      <c r="AZ92" s="188"/>
      <c r="BA92" s="188"/>
      <c r="BB92" s="188"/>
      <c r="BC92" s="188"/>
      <c r="BD92" s="188"/>
      <c r="BE92" s="188"/>
      <c r="BF92" s="188"/>
      <c r="BG92" s="188"/>
      <c r="BH92" s="188"/>
      <c r="BI92" s="188"/>
      <c r="BJ92" s="188"/>
      <c r="BK92" s="188"/>
      <c r="BL92" s="188"/>
      <c r="BM92" s="188"/>
      <c r="BN92" s="188"/>
      <c r="BO92" s="188"/>
      <c r="BP92" s="188"/>
      <c r="BQ92" s="188"/>
      <c r="BR92" s="188"/>
      <c r="BS92" s="188"/>
      <c r="BT92" s="188"/>
      <c r="BU92" s="188"/>
      <c r="BV92" s="188"/>
      <c r="BW92" s="188"/>
      <c r="BX92" s="188"/>
    </row>
    <row r="93" spans="1:76" s="192" customFormat="1" ht="28.5">
      <c r="A93" s="217">
        <f>A91+1</f>
        <v>72</v>
      </c>
      <c r="B93" s="203"/>
      <c r="C93" s="209" t="s">
        <v>21</v>
      </c>
      <c r="D93" s="205" t="s">
        <v>530</v>
      </c>
      <c r="E93" s="211">
        <v>3073.77</v>
      </c>
      <c r="F93" s="211">
        <v>3073.77</v>
      </c>
      <c r="G93" s="211"/>
      <c r="H93" s="211"/>
      <c r="I93" s="211" t="s">
        <v>23</v>
      </c>
      <c r="J93" s="211"/>
      <c r="K93" s="210" t="s">
        <v>24</v>
      </c>
      <c r="L93" s="208">
        <v>3073.77</v>
      </c>
      <c r="M93" s="191"/>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c r="AS93" s="188"/>
      <c r="AT93" s="188"/>
      <c r="AU93" s="188"/>
      <c r="AV93" s="188"/>
      <c r="AW93" s="188"/>
      <c r="AX93" s="188"/>
      <c r="AY93" s="188"/>
      <c r="AZ93" s="188"/>
      <c r="BA93" s="188"/>
      <c r="BB93" s="188"/>
      <c r="BC93" s="188"/>
      <c r="BD93" s="188"/>
      <c r="BE93" s="188"/>
      <c r="BF93" s="188"/>
      <c r="BG93" s="188"/>
      <c r="BH93" s="188"/>
      <c r="BI93" s="188"/>
      <c r="BJ93" s="188"/>
      <c r="BK93" s="188"/>
      <c r="BL93" s="188"/>
      <c r="BM93" s="188"/>
      <c r="BN93" s="188"/>
      <c r="BO93" s="188"/>
      <c r="BP93" s="188"/>
      <c r="BQ93" s="188"/>
      <c r="BR93" s="188"/>
      <c r="BS93" s="188"/>
      <c r="BT93" s="188"/>
      <c r="BU93" s="188"/>
      <c r="BV93" s="188"/>
      <c r="BW93" s="188"/>
      <c r="BX93" s="188"/>
    </row>
    <row r="94" spans="1:76" s="192" customFormat="1" ht="14.25">
      <c r="A94" s="217"/>
      <c r="B94" s="203"/>
      <c r="C94" s="209"/>
      <c r="D94" s="30" t="s">
        <v>529</v>
      </c>
      <c r="E94" s="56">
        <f>SUBTOTAL(9,E93)</f>
        <v>3073.77</v>
      </c>
      <c r="F94" s="56">
        <f>SUBTOTAL(9,F93)</f>
        <v>3073.77</v>
      </c>
      <c r="G94" s="56">
        <f>SUBTOTAL(9,G93)</f>
        <v>0</v>
      </c>
      <c r="H94" s="56">
        <f>SUBTOTAL(9,H93)</f>
        <v>0</v>
      </c>
      <c r="I94" s="211"/>
      <c r="J94" s="211"/>
      <c r="K94" s="210"/>
      <c r="L94" s="57">
        <f>SUBTOTAL(9,L93)</f>
        <v>3073.77</v>
      </c>
      <c r="M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c r="AS94" s="188"/>
      <c r="AT94" s="188"/>
      <c r="AU94" s="188"/>
      <c r="AV94" s="188"/>
      <c r="AW94" s="188"/>
      <c r="AX94" s="188"/>
      <c r="AY94" s="188"/>
      <c r="AZ94" s="188"/>
      <c r="BA94" s="188"/>
      <c r="BB94" s="188"/>
      <c r="BC94" s="188"/>
      <c r="BD94" s="188"/>
      <c r="BE94" s="188"/>
      <c r="BF94" s="188"/>
      <c r="BG94" s="188"/>
      <c r="BH94" s="188"/>
      <c r="BI94" s="188"/>
      <c r="BJ94" s="188"/>
      <c r="BK94" s="188"/>
      <c r="BL94" s="188"/>
      <c r="BM94" s="188"/>
      <c r="BN94" s="188"/>
      <c r="BO94" s="188"/>
      <c r="BP94" s="188"/>
      <c r="BQ94" s="188"/>
      <c r="BR94" s="188"/>
      <c r="BS94" s="188"/>
      <c r="BT94" s="188"/>
      <c r="BU94" s="188"/>
      <c r="BV94" s="188"/>
      <c r="BW94" s="188"/>
      <c r="BX94" s="188"/>
    </row>
    <row r="95" spans="1:76" s="192" customFormat="1" ht="14.25">
      <c r="A95" s="217">
        <f>A93+1</f>
        <v>73</v>
      </c>
      <c r="B95" s="203"/>
      <c r="C95" s="209" t="s">
        <v>26</v>
      </c>
      <c r="D95" s="205" t="s">
        <v>247</v>
      </c>
      <c r="E95" s="206">
        <v>25000</v>
      </c>
      <c r="F95" s="206">
        <v>25000</v>
      </c>
      <c r="G95" s="206"/>
      <c r="H95" s="206"/>
      <c r="I95" s="206"/>
      <c r="J95" s="211" t="s">
        <v>452</v>
      </c>
      <c r="K95" s="210" t="s">
        <v>63</v>
      </c>
      <c r="L95" s="223">
        <v>25000</v>
      </c>
      <c r="M95" s="191"/>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c r="AS95" s="188"/>
      <c r="AT95" s="188"/>
      <c r="AU95" s="188"/>
      <c r="AV95" s="188"/>
      <c r="AW95" s="188"/>
      <c r="AX95" s="188"/>
      <c r="AY95" s="188"/>
      <c r="AZ95" s="188"/>
      <c r="BA95" s="188"/>
      <c r="BB95" s="188"/>
      <c r="BC95" s="188"/>
      <c r="BD95" s="188"/>
      <c r="BE95" s="188"/>
      <c r="BF95" s="188"/>
      <c r="BG95" s="188"/>
      <c r="BH95" s="188"/>
      <c r="BI95" s="188"/>
      <c r="BJ95" s="188"/>
      <c r="BK95" s="188"/>
      <c r="BL95" s="188"/>
      <c r="BM95" s="188"/>
      <c r="BN95" s="188"/>
      <c r="BO95" s="188"/>
      <c r="BP95" s="188"/>
      <c r="BQ95" s="188"/>
      <c r="BR95" s="188"/>
      <c r="BS95" s="188"/>
      <c r="BT95" s="188"/>
      <c r="BU95" s="188"/>
      <c r="BV95" s="188"/>
      <c r="BW95" s="188"/>
      <c r="BX95" s="188"/>
    </row>
    <row r="96" spans="1:13" ht="28.5">
      <c r="A96" s="217">
        <f>A95+1</f>
        <v>74</v>
      </c>
      <c r="B96" s="203"/>
      <c r="C96" s="209" t="s">
        <v>26</v>
      </c>
      <c r="D96" s="205" t="s">
        <v>531</v>
      </c>
      <c r="E96" s="211">
        <v>20000</v>
      </c>
      <c r="F96" s="211">
        <v>20000</v>
      </c>
      <c r="G96" s="211"/>
      <c r="H96" s="211"/>
      <c r="I96" s="211"/>
      <c r="J96" s="211" t="s">
        <v>452</v>
      </c>
      <c r="K96" s="210" t="s">
        <v>29</v>
      </c>
      <c r="L96" s="208">
        <v>20000</v>
      </c>
      <c r="M96" s="191"/>
    </row>
    <row r="97" spans="1:13" ht="14.25">
      <c r="A97" s="217">
        <f aca="true" t="shared" si="1" ref="A97:A108">A96+1</f>
        <v>75</v>
      </c>
      <c r="B97" s="203"/>
      <c r="C97" s="209" t="s">
        <v>26</v>
      </c>
      <c r="D97" s="205" t="s">
        <v>532</v>
      </c>
      <c r="E97" s="211">
        <v>63650.61</v>
      </c>
      <c r="F97" s="211">
        <v>63650.61</v>
      </c>
      <c r="G97" s="211"/>
      <c r="H97" s="211"/>
      <c r="I97" s="211"/>
      <c r="J97" s="211" t="s">
        <v>467</v>
      </c>
      <c r="K97" s="210" t="s">
        <v>29</v>
      </c>
      <c r="L97" s="208"/>
      <c r="M97" s="191"/>
    </row>
    <row r="98" spans="1:13" ht="28.5">
      <c r="A98" s="217">
        <f t="shared" si="1"/>
        <v>76</v>
      </c>
      <c r="B98" s="203"/>
      <c r="C98" s="209" t="s">
        <v>26</v>
      </c>
      <c r="D98" s="205" t="s">
        <v>533</v>
      </c>
      <c r="E98" s="211">
        <v>10000</v>
      </c>
      <c r="F98" s="211">
        <v>10000</v>
      </c>
      <c r="G98" s="211"/>
      <c r="H98" s="211"/>
      <c r="I98" s="211"/>
      <c r="J98" s="211" t="s">
        <v>452</v>
      </c>
      <c r="K98" s="210" t="s">
        <v>24</v>
      </c>
      <c r="L98" s="208">
        <v>10000</v>
      </c>
      <c r="M98" s="191"/>
    </row>
    <row r="99" spans="1:13" ht="14.25">
      <c r="A99" s="217">
        <f t="shared" si="1"/>
        <v>77</v>
      </c>
      <c r="B99" s="203"/>
      <c r="C99" s="209" t="s">
        <v>26</v>
      </c>
      <c r="D99" s="205" t="s">
        <v>534</v>
      </c>
      <c r="E99" s="211">
        <v>6000</v>
      </c>
      <c r="F99" s="211">
        <v>6000</v>
      </c>
      <c r="G99" s="211"/>
      <c r="H99" s="211"/>
      <c r="I99" s="211"/>
      <c r="J99" s="211" t="s">
        <v>452</v>
      </c>
      <c r="K99" s="210" t="s">
        <v>24</v>
      </c>
      <c r="L99" s="223">
        <v>6000</v>
      </c>
      <c r="M99" s="191"/>
    </row>
    <row r="100" spans="1:13" ht="14.25">
      <c r="A100" s="217">
        <f t="shared" si="1"/>
        <v>78</v>
      </c>
      <c r="B100" s="203"/>
      <c r="C100" s="209" t="s">
        <v>26</v>
      </c>
      <c r="D100" s="205" t="s">
        <v>535</v>
      </c>
      <c r="E100" s="211">
        <v>15000</v>
      </c>
      <c r="F100" s="211">
        <v>15000</v>
      </c>
      <c r="G100" s="211"/>
      <c r="H100" s="211"/>
      <c r="I100" s="211"/>
      <c r="J100" s="211" t="s">
        <v>452</v>
      </c>
      <c r="K100" s="210" t="s">
        <v>20</v>
      </c>
      <c r="L100" s="208">
        <v>15000</v>
      </c>
      <c r="M100" s="191"/>
    </row>
    <row r="101" spans="1:13" ht="28.5">
      <c r="A101" s="217">
        <f t="shared" si="1"/>
        <v>79</v>
      </c>
      <c r="B101" s="203"/>
      <c r="C101" s="209" t="s">
        <v>26</v>
      </c>
      <c r="D101" s="205" t="s">
        <v>536</v>
      </c>
      <c r="E101" s="206">
        <v>10000</v>
      </c>
      <c r="F101" s="206">
        <v>10000</v>
      </c>
      <c r="G101" s="206"/>
      <c r="H101" s="206"/>
      <c r="I101" s="206"/>
      <c r="J101" s="211" t="s">
        <v>452</v>
      </c>
      <c r="K101" s="210" t="s">
        <v>58</v>
      </c>
      <c r="L101" s="208">
        <v>10000</v>
      </c>
      <c r="M101" s="191"/>
    </row>
    <row r="102" spans="1:13" ht="28.5">
      <c r="A102" s="217">
        <f t="shared" si="1"/>
        <v>80</v>
      </c>
      <c r="B102" s="219"/>
      <c r="C102" s="209" t="s">
        <v>26</v>
      </c>
      <c r="D102" s="205" t="s">
        <v>537</v>
      </c>
      <c r="E102" s="211">
        <v>20000</v>
      </c>
      <c r="F102" s="211">
        <v>20000</v>
      </c>
      <c r="G102" s="211"/>
      <c r="H102" s="211"/>
      <c r="I102" s="209"/>
      <c r="J102" s="206" t="s">
        <v>452</v>
      </c>
      <c r="K102" s="210" t="s">
        <v>31</v>
      </c>
      <c r="L102" s="208">
        <v>20000</v>
      </c>
      <c r="M102" s="191"/>
    </row>
    <row r="103" spans="1:13" s="1" customFormat="1" ht="28.5">
      <c r="A103" s="217">
        <f t="shared" si="1"/>
        <v>81</v>
      </c>
      <c r="B103" s="219"/>
      <c r="C103" s="209" t="s">
        <v>26</v>
      </c>
      <c r="D103" s="205" t="s">
        <v>538</v>
      </c>
      <c r="E103" s="211">
        <v>20000</v>
      </c>
      <c r="F103" s="211">
        <v>20000</v>
      </c>
      <c r="G103" s="211"/>
      <c r="H103" s="211"/>
      <c r="I103" s="209"/>
      <c r="J103" s="206" t="s">
        <v>452</v>
      </c>
      <c r="K103" s="210" t="s">
        <v>37</v>
      </c>
      <c r="L103" s="208">
        <v>20000</v>
      </c>
      <c r="M103" s="191"/>
    </row>
    <row r="104" spans="1:13" s="1" customFormat="1" ht="28.5">
      <c r="A104" s="217">
        <f t="shared" si="1"/>
        <v>82</v>
      </c>
      <c r="B104" s="219"/>
      <c r="C104" s="209" t="s">
        <v>26</v>
      </c>
      <c r="D104" s="205" t="s">
        <v>539</v>
      </c>
      <c r="E104" s="211">
        <v>20000</v>
      </c>
      <c r="F104" s="211">
        <v>20000</v>
      </c>
      <c r="G104" s="211"/>
      <c r="H104" s="211"/>
      <c r="I104" s="209"/>
      <c r="J104" s="206" t="s">
        <v>452</v>
      </c>
      <c r="K104" s="210" t="s">
        <v>29</v>
      </c>
      <c r="L104" s="208">
        <v>20000</v>
      </c>
      <c r="M104" s="191"/>
    </row>
    <row r="105" spans="1:13" ht="28.5">
      <c r="A105" s="217">
        <f t="shared" si="1"/>
        <v>83</v>
      </c>
      <c r="B105" s="203"/>
      <c r="C105" s="209" t="s">
        <v>26</v>
      </c>
      <c r="D105" s="205" t="s">
        <v>540</v>
      </c>
      <c r="E105" s="211">
        <v>30000</v>
      </c>
      <c r="F105" s="211">
        <v>30000</v>
      </c>
      <c r="G105" s="211"/>
      <c r="H105" s="211"/>
      <c r="I105" s="211"/>
      <c r="J105" s="211" t="s">
        <v>452</v>
      </c>
      <c r="K105" s="210" t="s">
        <v>24</v>
      </c>
      <c r="L105" s="208">
        <v>30000</v>
      </c>
      <c r="M105" s="191"/>
    </row>
    <row r="106" spans="1:13" ht="28.5">
      <c r="A106" s="217">
        <f t="shared" si="1"/>
        <v>84</v>
      </c>
      <c r="B106" s="203"/>
      <c r="C106" s="209" t="s">
        <v>26</v>
      </c>
      <c r="D106" s="205" t="s">
        <v>541</v>
      </c>
      <c r="E106" s="211">
        <v>40000</v>
      </c>
      <c r="F106" s="211">
        <v>40000</v>
      </c>
      <c r="G106" s="211"/>
      <c r="H106" s="211"/>
      <c r="I106" s="211"/>
      <c r="J106" s="211" t="s">
        <v>452</v>
      </c>
      <c r="K106" s="210" t="s">
        <v>24</v>
      </c>
      <c r="L106" s="208">
        <v>40000</v>
      </c>
      <c r="M106" s="191"/>
    </row>
    <row r="107" spans="1:13" ht="28.5">
      <c r="A107" s="217">
        <f>A106+1</f>
        <v>85</v>
      </c>
      <c r="B107" s="203"/>
      <c r="C107" s="209" t="s">
        <v>26</v>
      </c>
      <c r="D107" s="205" t="s">
        <v>542</v>
      </c>
      <c r="E107" s="211">
        <v>20000</v>
      </c>
      <c r="F107" s="211">
        <v>20000</v>
      </c>
      <c r="G107" s="211"/>
      <c r="H107" s="211"/>
      <c r="I107" s="211"/>
      <c r="J107" s="206" t="s">
        <v>452</v>
      </c>
      <c r="K107" s="210" t="s">
        <v>58</v>
      </c>
      <c r="L107" s="208">
        <v>20000</v>
      </c>
      <c r="M107" s="191"/>
    </row>
    <row r="108" spans="1:13" ht="28.5">
      <c r="A108" s="217">
        <f t="shared" si="1"/>
        <v>86</v>
      </c>
      <c r="B108" s="203"/>
      <c r="C108" s="209" t="s">
        <v>26</v>
      </c>
      <c r="D108" s="205" t="s">
        <v>543</v>
      </c>
      <c r="E108" s="211">
        <v>20000</v>
      </c>
      <c r="F108" s="211">
        <v>20000</v>
      </c>
      <c r="G108" s="211"/>
      <c r="H108" s="211"/>
      <c r="I108" s="211"/>
      <c r="J108" s="206" t="s">
        <v>452</v>
      </c>
      <c r="K108" s="210" t="s">
        <v>20</v>
      </c>
      <c r="L108" s="208">
        <v>20000</v>
      </c>
      <c r="M108" s="191"/>
    </row>
    <row r="109" spans="1:18" s="187" customFormat="1" ht="12.75">
      <c r="A109" s="72"/>
      <c r="B109" s="28"/>
      <c r="C109" s="29"/>
      <c r="D109" s="30" t="s">
        <v>485</v>
      </c>
      <c r="E109" s="56">
        <f>SUBTOTAL(9,E95:E108)</f>
        <v>319650.61</v>
      </c>
      <c r="F109" s="56">
        <f>SUBTOTAL(9,F95:F108)</f>
        <v>319650.61</v>
      </c>
      <c r="G109" s="56">
        <f>SUBTOTAL(9,G95:G108)</f>
        <v>0</v>
      </c>
      <c r="H109" s="56">
        <f>SUBTOTAL(9,H95:H108)</f>
        <v>0</v>
      </c>
      <c r="I109" s="56"/>
      <c r="J109" s="32"/>
      <c r="K109" s="33"/>
      <c r="L109" s="226">
        <f>SUBTOTAL(9,L95:L108)</f>
        <v>256000</v>
      </c>
      <c r="N109" s="1"/>
      <c r="O109" s="1"/>
      <c r="P109" s="1"/>
      <c r="Q109" s="1"/>
      <c r="R109" s="1"/>
    </row>
    <row r="110" spans="1:12" ht="14.25">
      <c r="A110" s="43"/>
      <c r="B110" s="227"/>
      <c r="C110" s="44"/>
      <c r="D110" s="62" t="s">
        <v>486</v>
      </c>
      <c r="E110" s="63">
        <f>SUBTOTAL(9,E91:E108)</f>
        <v>323646.88</v>
      </c>
      <c r="F110" s="63">
        <f>SUBTOTAL(9,F91:F108)</f>
        <v>323646.88</v>
      </c>
      <c r="G110" s="63">
        <f>SUBTOTAL(9,G91:G108)</f>
        <v>0</v>
      </c>
      <c r="H110" s="63">
        <f>SUBTOTAL(9,H91:H108)</f>
        <v>0</v>
      </c>
      <c r="I110" s="44"/>
      <c r="J110" s="44"/>
      <c r="K110" s="46"/>
      <c r="L110" s="228">
        <f>SUBTOTAL(9,L91:L108)</f>
        <v>259996.27000000002</v>
      </c>
    </row>
    <row r="111" spans="1:12" ht="14.25">
      <c r="A111" s="244" t="s">
        <v>248</v>
      </c>
      <c r="B111" s="271"/>
      <c r="C111" s="271"/>
      <c r="D111" s="271"/>
      <c r="E111" s="271"/>
      <c r="F111" s="271"/>
      <c r="G111" s="271"/>
      <c r="H111" s="271"/>
      <c r="I111" s="271"/>
      <c r="J111" s="271"/>
      <c r="K111" s="271"/>
      <c r="L111" s="194"/>
    </row>
    <row r="112" spans="1:76" s="192" customFormat="1" ht="28.5">
      <c r="A112" s="195">
        <f>A108+1</f>
        <v>87</v>
      </c>
      <c r="B112" s="196"/>
      <c r="C112" s="197" t="s">
        <v>26</v>
      </c>
      <c r="D112" s="198" t="s">
        <v>544</v>
      </c>
      <c r="E112" s="199">
        <v>150000</v>
      </c>
      <c r="F112" s="199"/>
      <c r="G112" s="199"/>
      <c r="H112" s="199"/>
      <c r="I112" s="199"/>
      <c r="J112" s="199" t="s">
        <v>46</v>
      </c>
      <c r="K112" s="200" t="s">
        <v>63</v>
      </c>
      <c r="L112" s="201"/>
      <c r="M112" s="191"/>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c r="BA112" s="188"/>
      <c r="BB112" s="188"/>
      <c r="BC112" s="188"/>
      <c r="BD112" s="188"/>
      <c r="BE112" s="188"/>
      <c r="BF112" s="188"/>
      <c r="BG112" s="188"/>
      <c r="BH112" s="188"/>
      <c r="BI112" s="188"/>
      <c r="BJ112" s="188"/>
      <c r="BK112" s="188"/>
      <c r="BL112" s="188"/>
      <c r="BM112" s="188"/>
      <c r="BN112" s="188"/>
      <c r="BO112" s="188"/>
      <c r="BP112" s="188"/>
      <c r="BQ112" s="188"/>
      <c r="BR112" s="188"/>
      <c r="BS112" s="188"/>
      <c r="BT112" s="188"/>
      <c r="BU112" s="188"/>
      <c r="BV112" s="188"/>
      <c r="BW112" s="188"/>
      <c r="BX112" s="188"/>
    </row>
    <row r="113" spans="1:76" s="192" customFormat="1" ht="28.5">
      <c r="A113" s="217">
        <f>A112+1</f>
        <v>88</v>
      </c>
      <c r="B113" s="203"/>
      <c r="C113" s="209" t="s">
        <v>26</v>
      </c>
      <c r="D113" s="205" t="s">
        <v>545</v>
      </c>
      <c r="E113" s="211">
        <v>9500</v>
      </c>
      <c r="F113" s="211">
        <v>9500</v>
      </c>
      <c r="G113" s="211"/>
      <c r="H113" s="211"/>
      <c r="I113" s="211"/>
      <c r="J113" s="211" t="s">
        <v>452</v>
      </c>
      <c r="K113" s="210" t="s">
        <v>31</v>
      </c>
      <c r="L113" s="208">
        <v>9500</v>
      </c>
      <c r="M113" s="191"/>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c r="BA113" s="188"/>
      <c r="BB113" s="188"/>
      <c r="BC113" s="188"/>
      <c r="BD113" s="188"/>
      <c r="BE113" s="188"/>
      <c r="BF113" s="188"/>
      <c r="BG113" s="188"/>
      <c r="BH113" s="188"/>
      <c r="BI113" s="188"/>
      <c r="BJ113" s="188"/>
      <c r="BK113" s="188"/>
      <c r="BL113" s="188"/>
      <c r="BM113" s="188"/>
      <c r="BN113" s="188"/>
      <c r="BO113" s="188"/>
      <c r="BP113" s="188"/>
      <c r="BQ113" s="188"/>
      <c r="BR113" s="188"/>
      <c r="BS113" s="188"/>
      <c r="BT113" s="188"/>
      <c r="BU113" s="188"/>
      <c r="BV113" s="188"/>
      <c r="BW113" s="188"/>
      <c r="BX113" s="188"/>
    </row>
    <row r="114" spans="1:76" s="192" customFormat="1" ht="28.5">
      <c r="A114" s="217">
        <f aca="true" t="shared" si="2" ref="A114:A123">A113+1</f>
        <v>89</v>
      </c>
      <c r="B114" s="203"/>
      <c r="C114" s="209" t="s">
        <v>26</v>
      </c>
      <c r="D114" s="205" t="s">
        <v>546</v>
      </c>
      <c r="E114" s="206">
        <v>10000</v>
      </c>
      <c r="F114" s="206">
        <v>10000</v>
      </c>
      <c r="G114" s="206"/>
      <c r="H114" s="206"/>
      <c r="I114" s="206"/>
      <c r="J114" s="211" t="s">
        <v>452</v>
      </c>
      <c r="K114" s="210" t="s">
        <v>58</v>
      </c>
      <c r="L114" s="223">
        <v>10000</v>
      </c>
      <c r="M114" s="191"/>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c r="AS114" s="188"/>
      <c r="AT114" s="188"/>
      <c r="AU114" s="188"/>
      <c r="AV114" s="188"/>
      <c r="AW114" s="188"/>
      <c r="AX114" s="188"/>
      <c r="AY114" s="188"/>
      <c r="AZ114" s="188"/>
      <c r="BA114" s="188"/>
      <c r="BB114" s="188"/>
      <c r="BC114" s="188"/>
      <c r="BD114" s="188"/>
      <c r="BE114" s="188"/>
      <c r="BF114" s="188"/>
      <c r="BG114" s="188"/>
      <c r="BH114" s="188"/>
      <c r="BI114" s="188"/>
      <c r="BJ114" s="188"/>
      <c r="BK114" s="188"/>
      <c r="BL114" s="188"/>
      <c r="BM114" s="188"/>
      <c r="BN114" s="188"/>
      <c r="BO114" s="188"/>
      <c r="BP114" s="188"/>
      <c r="BQ114" s="188"/>
      <c r="BR114" s="188"/>
      <c r="BS114" s="188"/>
      <c r="BT114" s="188"/>
      <c r="BU114" s="188"/>
      <c r="BV114" s="188"/>
      <c r="BW114" s="188"/>
      <c r="BX114" s="188"/>
    </row>
    <row r="115" spans="1:76" s="192" customFormat="1" ht="14.25">
      <c r="A115" s="217">
        <f t="shared" si="2"/>
        <v>90</v>
      </c>
      <c r="B115" s="203"/>
      <c r="C115" s="209" t="s">
        <v>26</v>
      </c>
      <c r="D115" s="205" t="s">
        <v>547</v>
      </c>
      <c r="E115" s="211">
        <v>10000</v>
      </c>
      <c r="F115" s="211">
        <v>10000</v>
      </c>
      <c r="G115" s="211"/>
      <c r="H115" s="211"/>
      <c r="I115" s="209"/>
      <c r="J115" s="211" t="s">
        <v>452</v>
      </c>
      <c r="K115" s="210" t="s">
        <v>58</v>
      </c>
      <c r="L115" s="208">
        <v>10000</v>
      </c>
      <c r="M115" s="191"/>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c r="BB115" s="188"/>
      <c r="BC115" s="188"/>
      <c r="BD115" s="188"/>
      <c r="BE115" s="188"/>
      <c r="BF115" s="188"/>
      <c r="BG115" s="188"/>
      <c r="BH115" s="188"/>
      <c r="BI115" s="188"/>
      <c r="BJ115" s="188"/>
      <c r="BK115" s="188"/>
      <c r="BL115" s="188"/>
      <c r="BM115" s="188"/>
      <c r="BN115" s="188"/>
      <c r="BO115" s="188"/>
      <c r="BP115" s="188"/>
      <c r="BQ115" s="188"/>
      <c r="BR115" s="188"/>
      <c r="BS115" s="188"/>
      <c r="BT115" s="188"/>
      <c r="BU115" s="188"/>
      <c r="BV115" s="188"/>
      <c r="BW115" s="188"/>
      <c r="BX115" s="188"/>
    </row>
    <row r="116" spans="1:76" s="192" customFormat="1" ht="28.5">
      <c r="A116" s="217">
        <f t="shared" si="2"/>
        <v>91</v>
      </c>
      <c r="B116" s="203"/>
      <c r="C116" s="209" t="s">
        <v>26</v>
      </c>
      <c r="D116" s="205" t="s">
        <v>548</v>
      </c>
      <c r="E116" s="211">
        <v>15000</v>
      </c>
      <c r="F116" s="211">
        <v>15000</v>
      </c>
      <c r="G116" s="211"/>
      <c r="H116" s="211"/>
      <c r="I116" s="209"/>
      <c r="J116" s="206" t="s">
        <v>452</v>
      </c>
      <c r="K116" s="210" t="s">
        <v>494</v>
      </c>
      <c r="L116" s="208">
        <v>15000</v>
      </c>
      <c r="M116" s="191"/>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c r="BB116" s="188"/>
      <c r="BC116" s="188"/>
      <c r="BD116" s="188"/>
      <c r="BE116" s="188"/>
      <c r="BF116" s="188"/>
      <c r="BG116" s="188"/>
      <c r="BH116" s="188"/>
      <c r="BI116" s="188"/>
      <c r="BJ116" s="188"/>
      <c r="BK116" s="188"/>
      <c r="BL116" s="188"/>
      <c r="BM116" s="188"/>
      <c r="BN116" s="188"/>
      <c r="BO116" s="188"/>
      <c r="BP116" s="188"/>
      <c r="BQ116" s="188"/>
      <c r="BR116" s="188"/>
      <c r="BS116" s="188"/>
      <c r="BT116" s="188"/>
      <c r="BU116" s="188"/>
      <c r="BV116" s="188"/>
      <c r="BW116" s="188"/>
      <c r="BX116" s="188"/>
    </row>
    <row r="117" spans="1:76" s="192" customFormat="1" ht="28.5">
      <c r="A117" s="217">
        <f t="shared" si="2"/>
        <v>92</v>
      </c>
      <c r="B117" s="203"/>
      <c r="C117" s="209" t="s">
        <v>26</v>
      </c>
      <c r="D117" s="205" t="s">
        <v>549</v>
      </c>
      <c r="E117" s="211">
        <v>15000</v>
      </c>
      <c r="F117" s="211">
        <v>15000</v>
      </c>
      <c r="G117" s="211"/>
      <c r="H117" s="211"/>
      <c r="I117" s="209"/>
      <c r="J117" s="206" t="s">
        <v>452</v>
      </c>
      <c r="K117" s="210" t="s">
        <v>63</v>
      </c>
      <c r="L117" s="208">
        <v>15000</v>
      </c>
      <c r="M117" s="191"/>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c r="BA117" s="188"/>
      <c r="BB117" s="188"/>
      <c r="BC117" s="188"/>
      <c r="BD117" s="188"/>
      <c r="BE117" s="188"/>
      <c r="BF117" s="188"/>
      <c r="BG117" s="188"/>
      <c r="BH117" s="188"/>
      <c r="BI117" s="188"/>
      <c r="BJ117" s="188"/>
      <c r="BK117" s="188"/>
      <c r="BL117" s="188"/>
      <c r="BM117" s="188"/>
      <c r="BN117" s="188"/>
      <c r="BO117" s="188"/>
      <c r="BP117" s="188"/>
      <c r="BQ117" s="188"/>
      <c r="BR117" s="188"/>
      <c r="BS117" s="188"/>
      <c r="BT117" s="188"/>
      <c r="BU117" s="188"/>
      <c r="BV117" s="188"/>
      <c r="BW117" s="188"/>
      <c r="BX117" s="188"/>
    </row>
    <row r="118" spans="1:76" s="192" customFormat="1" ht="28.5">
      <c r="A118" s="217">
        <f t="shared" si="2"/>
        <v>93</v>
      </c>
      <c r="B118" s="203"/>
      <c r="C118" s="209" t="s">
        <v>26</v>
      </c>
      <c r="D118" s="205" t="s">
        <v>550</v>
      </c>
      <c r="E118" s="211">
        <v>15000</v>
      </c>
      <c r="F118" s="211">
        <v>15000</v>
      </c>
      <c r="G118" s="211"/>
      <c r="H118" s="211"/>
      <c r="I118" s="209"/>
      <c r="J118" s="206" t="s">
        <v>452</v>
      </c>
      <c r="K118" s="210" t="s">
        <v>29</v>
      </c>
      <c r="L118" s="208">
        <v>15000</v>
      </c>
      <c r="M118" s="191"/>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c r="BA118" s="188"/>
      <c r="BB118" s="188"/>
      <c r="BC118" s="188"/>
      <c r="BD118" s="188"/>
      <c r="BE118" s="188"/>
      <c r="BF118" s="188"/>
      <c r="BG118" s="188"/>
      <c r="BH118" s="188"/>
      <c r="BI118" s="188"/>
      <c r="BJ118" s="188"/>
      <c r="BK118" s="188"/>
      <c r="BL118" s="188"/>
      <c r="BM118" s="188"/>
      <c r="BN118" s="188"/>
      <c r="BO118" s="188"/>
      <c r="BP118" s="188"/>
      <c r="BQ118" s="188"/>
      <c r="BR118" s="188"/>
      <c r="BS118" s="188"/>
      <c r="BT118" s="188"/>
      <c r="BU118" s="188"/>
      <c r="BV118" s="188"/>
      <c r="BW118" s="188"/>
      <c r="BX118" s="188"/>
    </row>
    <row r="119" spans="1:76" s="192" customFormat="1" ht="28.5">
      <c r="A119" s="217">
        <f t="shared" si="2"/>
        <v>94</v>
      </c>
      <c r="B119" s="203"/>
      <c r="C119" s="209" t="s">
        <v>26</v>
      </c>
      <c r="D119" s="205" t="s">
        <v>551</v>
      </c>
      <c r="E119" s="211">
        <v>15000</v>
      </c>
      <c r="F119" s="211">
        <v>15000</v>
      </c>
      <c r="G119" s="211"/>
      <c r="H119" s="211"/>
      <c r="I119" s="209"/>
      <c r="J119" s="206" t="s">
        <v>452</v>
      </c>
      <c r="K119" s="210" t="s">
        <v>24</v>
      </c>
      <c r="L119" s="208">
        <v>15000</v>
      </c>
      <c r="M119" s="191"/>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c r="BA119" s="188"/>
      <c r="BB119" s="188"/>
      <c r="BC119" s="188"/>
      <c r="BD119" s="188"/>
      <c r="BE119" s="188"/>
      <c r="BF119" s="188"/>
      <c r="BG119" s="188"/>
      <c r="BH119" s="188"/>
      <c r="BI119" s="188"/>
      <c r="BJ119" s="188"/>
      <c r="BK119" s="188"/>
      <c r="BL119" s="188"/>
      <c r="BM119" s="188"/>
      <c r="BN119" s="188"/>
      <c r="BO119" s="188"/>
      <c r="BP119" s="188"/>
      <c r="BQ119" s="188"/>
      <c r="BR119" s="188"/>
      <c r="BS119" s="188"/>
      <c r="BT119" s="188"/>
      <c r="BU119" s="188"/>
      <c r="BV119" s="188"/>
      <c r="BW119" s="188"/>
      <c r="BX119" s="188"/>
    </row>
    <row r="120" spans="1:76" s="192" customFormat="1" ht="28.5">
      <c r="A120" s="217">
        <f t="shared" si="2"/>
        <v>95</v>
      </c>
      <c r="B120" s="203"/>
      <c r="C120" s="209" t="s">
        <v>26</v>
      </c>
      <c r="D120" s="205" t="s">
        <v>552</v>
      </c>
      <c r="E120" s="211">
        <v>15000</v>
      </c>
      <c r="F120" s="211">
        <v>15000</v>
      </c>
      <c r="G120" s="211"/>
      <c r="H120" s="211"/>
      <c r="I120" s="209"/>
      <c r="J120" s="206" t="s">
        <v>452</v>
      </c>
      <c r="K120" s="210" t="s">
        <v>20</v>
      </c>
      <c r="L120" s="208">
        <v>15000</v>
      </c>
      <c r="M120" s="191"/>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c r="AS120" s="188"/>
      <c r="AT120" s="188"/>
      <c r="AU120" s="188"/>
      <c r="AV120" s="188"/>
      <c r="AW120" s="188"/>
      <c r="AX120" s="188"/>
      <c r="AY120" s="188"/>
      <c r="AZ120" s="188"/>
      <c r="BA120" s="188"/>
      <c r="BB120" s="188"/>
      <c r="BC120" s="188"/>
      <c r="BD120" s="188"/>
      <c r="BE120" s="188"/>
      <c r="BF120" s="188"/>
      <c r="BG120" s="188"/>
      <c r="BH120" s="188"/>
      <c r="BI120" s="188"/>
      <c r="BJ120" s="188"/>
      <c r="BK120" s="188"/>
      <c r="BL120" s="188"/>
      <c r="BM120" s="188"/>
      <c r="BN120" s="188"/>
      <c r="BO120" s="188"/>
      <c r="BP120" s="188"/>
      <c r="BQ120" s="188"/>
      <c r="BR120" s="188"/>
      <c r="BS120" s="188"/>
      <c r="BT120" s="188"/>
      <c r="BU120" s="188"/>
      <c r="BV120" s="188"/>
      <c r="BW120" s="188"/>
      <c r="BX120" s="188"/>
    </row>
    <row r="121" spans="1:13" s="1" customFormat="1" ht="28.5">
      <c r="A121" s="217">
        <f t="shared" si="2"/>
        <v>96</v>
      </c>
      <c r="B121" s="203"/>
      <c r="C121" s="209" t="s">
        <v>26</v>
      </c>
      <c r="D121" s="205" t="s">
        <v>553</v>
      </c>
      <c r="E121" s="211">
        <v>15000</v>
      </c>
      <c r="F121" s="211">
        <v>15000</v>
      </c>
      <c r="G121" s="211"/>
      <c r="H121" s="211"/>
      <c r="I121" s="209"/>
      <c r="J121" s="206" t="s">
        <v>452</v>
      </c>
      <c r="K121" s="210" t="s">
        <v>58</v>
      </c>
      <c r="L121" s="208">
        <v>15000</v>
      </c>
      <c r="M121" s="191"/>
    </row>
    <row r="122" spans="1:76" s="192" customFormat="1" ht="27.75" customHeight="1">
      <c r="A122" s="217">
        <f t="shared" si="2"/>
        <v>97</v>
      </c>
      <c r="B122" s="203"/>
      <c r="C122" s="209" t="s">
        <v>26</v>
      </c>
      <c r="D122" s="205" t="s">
        <v>554</v>
      </c>
      <c r="E122" s="211">
        <v>15000</v>
      </c>
      <c r="F122" s="211">
        <v>15000</v>
      </c>
      <c r="G122" s="211"/>
      <c r="H122" s="211"/>
      <c r="I122" s="209"/>
      <c r="J122" s="206" t="s">
        <v>452</v>
      </c>
      <c r="K122" s="210" t="s">
        <v>31</v>
      </c>
      <c r="L122" s="208">
        <v>15000</v>
      </c>
      <c r="M122" s="191"/>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D122" s="188"/>
      <c r="BE122" s="188"/>
      <c r="BF122" s="188"/>
      <c r="BG122" s="188"/>
      <c r="BH122" s="188"/>
      <c r="BI122" s="188"/>
      <c r="BJ122" s="188"/>
      <c r="BK122" s="188"/>
      <c r="BL122" s="188"/>
      <c r="BM122" s="188"/>
      <c r="BN122" s="188"/>
      <c r="BO122" s="188"/>
      <c r="BP122" s="188"/>
      <c r="BQ122" s="188"/>
      <c r="BR122" s="188"/>
      <c r="BS122" s="188"/>
      <c r="BT122" s="188"/>
      <c r="BU122" s="188"/>
      <c r="BV122" s="188"/>
      <c r="BW122" s="188"/>
      <c r="BX122" s="188"/>
    </row>
    <row r="123" spans="1:76" s="192" customFormat="1" ht="19.5" customHeight="1">
      <c r="A123" s="217">
        <f t="shared" si="2"/>
        <v>98</v>
      </c>
      <c r="B123" s="203"/>
      <c r="C123" s="209" t="s">
        <v>26</v>
      </c>
      <c r="D123" s="205" t="s">
        <v>555</v>
      </c>
      <c r="E123" s="211">
        <v>20000</v>
      </c>
      <c r="F123" s="211">
        <v>20000</v>
      </c>
      <c r="G123" s="211"/>
      <c r="H123" s="211"/>
      <c r="I123" s="211"/>
      <c r="J123" s="211" t="s">
        <v>452</v>
      </c>
      <c r="K123" s="210" t="s">
        <v>29</v>
      </c>
      <c r="L123" s="208">
        <v>20000</v>
      </c>
      <c r="M123" s="191"/>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c r="AS123" s="188"/>
      <c r="AT123" s="188"/>
      <c r="AU123" s="188"/>
      <c r="AV123" s="188"/>
      <c r="AW123" s="188"/>
      <c r="AX123" s="188"/>
      <c r="AY123" s="188"/>
      <c r="AZ123" s="188"/>
      <c r="BA123" s="188"/>
      <c r="BB123" s="188"/>
      <c r="BC123" s="188"/>
      <c r="BD123" s="188"/>
      <c r="BE123" s="188"/>
      <c r="BF123" s="188"/>
      <c r="BG123" s="188"/>
      <c r="BH123" s="188"/>
      <c r="BI123" s="188"/>
      <c r="BJ123" s="188"/>
      <c r="BK123" s="188"/>
      <c r="BL123" s="188"/>
      <c r="BM123" s="188"/>
      <c r="BN123" s="188"/>
      <c r="BO123" s="188"/>
      <c r="BP123" s="188"/>
      <c r="BQ123" s="188"/>
      <c r="BR123" s="188"/>
      <c r="BS123" s="188"/>
      <c r="BT123" s="188"/>
      <c r="BU123" s="188"/>
      <c r="BV123" s="188"/>
      <c r="BW123" s="188"/>
      <c r="BX123" s="188"/>
    </row>
    <row r="124" spans="1:76" s="192" customFormat="1" ht="26.25" customHeight="1">
      <c r="A124" s="229"/>
      <c r="B124" s="61"/>
      <c r="C124" s="44"/>
      <c r="D124" s="62" t="s">
        <v>486</v>
      </c>
      <c r="E124" s="63">
        <f>SUBTOTAL(9,E112:E123)</f>
        <v>304500</v>
      </c>
      <c r="F124" s="63">
        <f>SUBTOTAL(9,F112:F123)</f>
        <v>154500</v>
      </c>
      <c r="G124" s="63">
        <f>SUBTOTAL(9,G112:G123)</f>
        <v>0</v>
      </c>
      <c r="H124" s="63">
        <f>SUBTOTAL(9,H112:H123)</f>
        <v>0</v>
      </c>
      <c r="I124" s="44"/>
      <c r="J124" s="44"/>
      <c r="K124" s="46"/>
      <c r="L124" s="93">
        <f>SUBTOTAL(9,L112:L123)</f>
        <v>154500</v>
      </c>
      <c r="M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c r="AS124" s="188"/>
      <c r="AT124" s="188"/>
      <c r="AU124" s="188"/>
      <c r="AV124" s="188"/>
      <c r="AW124" s="188"/>
      <c r="AX124" s="188"/>
      <c r="AY124" s="188"/>
      <c r="AZ124" s="188"/>
      <c r="BA124" s="188"/>
      <c r="BB124" s="188"/>
      <c r="BC124" s="188"/>
      <c r="BD124" s="188"/>
      <c r="BE124" s="188"/>
      <c r="BF124" s="188"/>
      <c r="BG124" s="188"/>
      <c r="BH124" s="188"/>
      <c r="BI124" s="188"/>
      <c r="BJ124" s="188"/>
      <c r="BK124" s="188"/>
      <c r="BL124" s="188"/>
      <c r="BM124" s="188"/>
      <c r="BN124" s="188"/>
      <c r="BO124" s="188"/>
      <c r="BP124" s="188"/>
      <c r="BQ124" s="188"/>
      <c r="BR124" s="188"/>
      <c r="BS124" s="188"/>
      <c r="BT124" s="188"/>
      <c r="BU124" s="188"/>
      <c r="BV124" s="188"/>
      <c r="BW124" s="188"/>
      <c r="BX124" s="188"/>
    </row>
    <row r="125" spans="1:76" s="192" customFormat="1" ht="14.25">
      <c r="A125" s="244" t="s">
        <v>257</v>
      </c>
      <c r="B125" s="271"/>
      <c r="C125" s="271"/>
      <c r="D125" s="271"/>
      <c r="E125" s="271"/>
      <c r="F125" s="271"/>
      <c r="G125" s="271"/>
      <c r="H125" s="271"/>
      <c r="I125" s="271"/>
      <c r="J125" s="271"/>
      <c r="K125" s="271"/>
      <c r="L125" s="194"/>
      <c r="M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c r="BA125" s="188"/>
      <c r="BB125" s="188"/>
      <c r="BC125" s="188"/>
      <c r="BD125" s="188"/>
      <c r="BE125" s="188"/>
      <c r="BF125" s="188"/>
      <c r="BG125" s="188"/>
      <c r="BH125" s="188"/>
      <c r="BI125" s="188"/>
      <c r="BJ125" s="188"/>
      <c r="BK125" s="188"/>
      <c r="BL125" s="188"/>
      <c r="BM125" s="188"/>
      <c r="BN125" s="188"/>
      <c r="BO125" s="188"/>
      <c r="BP125" s="188"/>
      <c r="BQ125" s="188"/>
      <c r="BR125" s="188"/>
      <c r="BS125" s="188"/>
      <c r="BT125" s="188"/>
      <c r="BU125" s="188"/>
      <c r="BV125" s="188"/>
      <c r="BW125" s="188"/>
      <c r="BX125" s="188"/>
    </row>
    <row r="126" spans="1:76" s="192" customFormat="1" ht="30" customHeight="1">
      <c r="A126" s="195">
        <f>A123+1</f>
        <v>99</v>
      </c>
      <c r="B126" s="196"/>
      <c r="C126" s="197" t="s">
        <v>26</v>
      </c>
      <c r="D126" s="198" t="s">
        <v>556</v>
      </c>
      <c r="E126" s="199">
        <v>7000</v>
      </c>
      <c r="F126" s="199">
        <v>7000</v>
      </c>
      <c r="G126" s="199"/>
      <c r="H126" s="199"/>
      <c r="I126" s="199"/>
      <c r="J126" s="199" t="s">
        <v>452</v>
      </c>
      <c r="K126" s="200" t="s">
        <v>31</v>
      </c>
      <c r="L126" s="201">
        <v>7000</v>
      </c>
      <c r="M126" s="191"/>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c r="BB126" s="188"/>
      <c r="BC126" s="188"/>
      <c r="BD126" s="188"/>
      <c r="BE126" s="188"/>
      <c r="BF126" s="188"/>
      <c r="BG126" s="188"/>
      <c r="BH126" s="188"/>
      <c r="BI126" s="188"/>
      <c r="BJ126" s="188"/>
      <c r="BK126" s="188"/>
      <c r="BL126" s="188"/>
      <c r="BM126" s="188"/>
      <c r="BN126" s="188"/>
      <c r="BO126" s="188"/>
      <c r="BP126" s="188"/>
      <c r="BQ126" s="188"/>
      <c r="BR126" s="188"/>
      <c r="BS126" s="188"/>
      <c r="BT126" s="188"/>
      <c r="BU126" s="188"/>
      <c r="BV126" s="188"/>
      <c r="BW126" s="188"/>
      <c r="BX126" s="188"/>
    </row>
    <row r="127" spans="1:76" s="192" customFormat="1" ht="40.5" customHeight="1">
      <c r="A127" s="195">
        <f>A126+1</f>
        <v>100</v>
      </c>
      <c r="B127" s="203"/>
      <c r="C127" s="204" t="s">
        <v>26</v>
      </c>
      <c r="D127" s="205" t="s">
        <v>557</v>
      </c>
      <c r="E127" s="206">
        <v>8000</v>
      </c>
      <c r="F127" s="206">
        <v>8000</v>
      </c>
      <c r="G127" s="206"/>
      <c r="H127" s="206"/>
      <c r="I127" s="206"/>
      <c r="J127" s="211" t="s">
        <v>452</v>
      </c>
      <c r="K127" s="207" t="s">
        <v>24</v>
      </c>
      <c r="L127" s="208">
        <v>8000</v>
      </c>
      <c r="M127" s="191"/>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c r="BB127" s="188"/>
      <c r="BC127" s="188"/>
      <c r="BD127" s="188"/>
      <c r="BE127" s="188"/>
      <c r="BF127" s="188"/>
      <c r="BG127" s="188"/>
      <c r="BH127" s="188"/>
      <c r="BI127" s="188"/>
      <c r="BJ127" s="188"/>
      <c r="BK127" s="188"/>
      <c r="BL127" s="188"/>
      <c r="BM127" s="188"/>
      <c r="BN127" s="188"/>
      <c r="BO127" s="188"/>
      <c r="BP127" s="188"/>
      <c r="BQ127" s="188"/>
      <c r="BR127" s="188"/>
      <c r="BS127" s="188"/>
      <c r="BT127" s="188"/>
      <c r="BU127" s="188"/>
      <c r="BV127" s="188"/>
      <c r="BW127" s="188"/>
      <c r="BX127" s="188"/>
    </row>
    <row r="128" spans="1:76" s="192" customFormat="1" ht="19.5" customHeight="1">
      <c r="A128" s="195">
        <f>A127+1</f>
        <v>101</v>
      </c>
      <c r="B128" s="203"/>
      <c r="C128" s="209" t="s">
        <v>26</v>
      </c>
      <c r="D128" s="205" t="s">
        <v>558</v>
      </c>
      <c r="E128" s="206">
        <v>5000</v>
      </c>
      <c r="F128" s="206">
        <v>5000</v>
      </c>
      <c r="G128" s="206"/>
      <c r="H128" s="206"/>
      <c r="I128" s="206"/>
      <c r="J128" s="211" t="s">
        <v>452</v>
      </c>
      <c r="K128" s="210" t="s">
        <v>58</v>
      </c>
      <c r="L128" s="223">
        <v>5000</v>
      </c>
      <c r="M128" s="191"/>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c r="BB128" s="188"/>
      <c r="BC128" s="188"/>
      <c r="BD128" s="188"/>
      <c r="BE128" s="188"/>
      <c r="BF128" s="188"/>
      <c r="BG128" s="188"/>
      <c r="BH128" s="188"/>
      <c r="BI128" s="188"/>
      <c r="BJ128" s="188"/>
      <c r="BK128" s="188"/>
      <c r="BL128" s="188"/>
      <c r="BM128" s="188"/>
      <c r="BN128" s="188"/>
      <c r="BO128" s="188"/>
      <c r="BP128" s="188"/>
      <c r="BQ128" s="188"/>
      <c r="BR128" s="188"/>
      <c r="BS128" s="188"/>
      <c r="BT128" s="188"/>
      <c r="BU128" s="188"/>
      <c r="BV128" s="188"/>
      <c r="BW128" s="188"/>
      <c r="BX128" s="188"/>
    </row>
    <row r="129" spans="1:76" s="192" customFormat="1" ht="25.5" customHeight="1">
      <c r="A129" s="229"/>
      <c r="B129" s="230"/>
      <c r="C129" s="231"/>
      <c r="D129" s="62" t="s">
        <v>486</v>
      </c>
      <c r="E129" s="76">
        <f>SUBTOTAL(9,E126:E128)</f>
        <v>20000</v>
      </c>
      <c r="F129" s="76">
        <f>SUBTOTAL(9,F126:F128)</f>
        <v>20000</v>
      </c>
      <c r="G129" s="76">
        <f>SUBTOTAL(9,G126:G128)</f>
        <v>0</v>
      </c>
      <c r="H129" s="76">
        <f>SUBTOTAL(9,H126:H128)</f>
        <v>0</v>
      </c>
      <c r="I129" s="232"/>
      <c r="J129" s="233"/>
      <c r="K129" s="234"/>
      <c r="L129" s="77">
        <f>SUBTOTAL(9,L126:L128)</f>
        <v>20000</v>
      </c>
      <c r="M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c r="BC129" s="188"/>
      <c r="BD129" s="188"/>
      <c r="BE129" s="188"/>
      <c r="BF129" s="188"/>
      <c r="BG129" s="188"/>
      <c r="BH129" s="188"/>
      <c r="BI129" s="188"/>
      <c r="BJ129" s="188"/>
      <c r="BK129" s="188"/>
      <c r="BL129" s="188"/>
      <c r="BM129" s="188"/>
      <c r="BN129" s="188"/>
      <c r="BO129" s="188"/>
      <c r="BP129" s="188"/>
      <c r="BQ129" s="188"/>
      <c r="BR129" s="188"/>
      <c r="BS129" s="188"/>
      <c r="BT129" s="188"/>
      <c r="BU129" s="188"/>
      <c r="BV129" s="188"/>
      <c r="BW129" s="188"/>
      <c r="BX129" s="188"/>
    </row>
    <row r="130" spans="1:76" s="192" customFormat="1" ht="14.25">
      <c r="A130" s="244" t="s">
        <v>267</v>
      </c>
      <c r="B130" s="271"/>
      <c r="C130" s="271"/>
      <c r="D130" s="271"/>
      <c r="E130" s="271"/>
      <c r="F130" s="271"/>
      <c r="G130" s="271"/>
      <c r="H130" s="271"/>
      <c r="I130" s="271"/>
      <c r="J130" s="271"/>
      <c r="K130" s="271"/>
      <c r="L130" s="194"/>
      <c r="M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c r="BB130" s="188"/>
      <c r="BC130" s="188"/>
      <c r="BD130" s="188"/>
      <c r="BE130" s="188"/>
      <c r="BF130" s="188"/>
      <c r="BG130" s="188"/>
      <c r="BH130" s="188"/>
      <c r="BI130" s="188"/>
      <c r="BJ130" s="188"/>
      <c r="BK130" s="188"/>
      <c r="BL130" s="188"/>
      <c r="BM130" s="188"/>
      <c r="BN130" s="188"/>
      <c r="BO130" s="188"/>
      <c r="BP130" s="188"/>
      <c r="BQ130" s="188"/>
      <c r="BR130" s="188"/>
      <c r="BS130" s="188"/>
      <c r="BT130" s="188"/>
      <c r="BU130" s="188"/>
      <c r="BV130" s="188"/>
      <c r="BW130" s="188"/>
      <c r="BX130" s="188"/>
    </row>
    <row r="131" spans="1:76" s="192" customFormat="1" ht="28.5">
      <c r="A131" s="195">
        <f>A128+1</f>
        <v>102</v>
      </c>
      <c r="B131" s="196"/>
      <c r="C131" s="197" t="s">
        <v>17</v>
      </c>
      <c r="D131" s="198" t="s">
        <v>559</v>
      </c>
      <c r="E131" s="199">
        <v>116025</v>
      </c>
      <c r="F131" s="199">
        <v>116025</v>
      </c>
      <c r="G131" s="199"/>
      <c r="H131" s="199"/>
      <c r="I131" s="199" t="s">
        <v>322</v>
      </c>
      <c r="J131" s="199"/>
      <c r="K131" s="200" t="s">
        <v>58</v>
      </c>
      <c r="L131" s="201">
        <v>0</v>
      </c>
      <c r="M131" s="191"/>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c r="BA131" s="188"/>
      <c r="BB131" s="188"/>
      <c r="BC131" s="188"/>
      <c r="BD131" s="188"/>
      <c r="BE131" s="188"/>
      <c r="BF131" s="188"/>
      <c r="BG131" s="188"/>
      <c r="BH131" s="188"/>
      <c r="BI131" s="188"/>
      <c r="BJ131" s="188"/>
      <c r="BK131" s="188"/>
      <c r="BL131" s="188"/>
      <c r="BM131" s="188"/>
      <c r="BN131" s="188"/>
      <c r="BO131" s="188"/>
      <c r="BP131" s="188"/>
      <c r="BQ131" s="188"/>
      <c r="BR131" s="188"/>
      <c r="BS131" s="188"/>
      <c r="BT131" s="188"/>
      <c r="BU131" s="188"/>
      <c r="BV131" s="188"/>
      <c r="BW131" s="188"/>
      <c r="BX131" s="188"/>
    </row>
    <row r="132" spans="1:76" s="192" customFormat="1" ht="14.25">
      <c r="A132" s="217"/>
      <c r="B132" s="203"/>
      <c r="C132" s="209"/>
      <c r="D132" s="30" t="s">
        <v>326</v>
      </c>
      <c r="E132" s="56">
        <f>SUBTOTAL(9,E131)</f>
        <v>116025</v>
      </c>
      <c r="F132" s="56">
        <f>SUBTOTAL(9,F131)</f>
        <v>116025</v>
      </c>
      <c r="G132" s="56">
        <f>SUBTOTAL(9,G131)</f>
        <v>0</v>
      </c>
      <c r="H132" s="56">
        <f>SUBTOTAL(9,H131)</f>
        <v>0</v>
      </c>
      <c r="I132" s="211"/>
      <c r="J132" s="211"/>
      <c r="K132" s="210"/>
      <c r="L132" s="57">
        <f>SUBTOTAL(9,L131)</f>
        <v>0</v>
      </c>
      <c r="M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c r="BA132" s="188"/>
      <c r="BB132" s="188"/>
      <c r="BC132" s="188"/>
      <c r="BD132" s="188"/>
      <c r="BE132" s="188"/>
      <c r="BF132" s="188"/>
      <c r="BG132" s="188"/>
      <c r="BH132" s="188"/>
      <c r="BI132" s="188"/>
      <c r="BJ132" s="188"/>
      <c r="BK132" s="188"/>
      <c r="BL132" s="188"/>
      <c r="BM132" s="188"/>
      <c r="BN132" s="188"/>
      <c r="BO132" s="188"/>
      <c r="BP132" s="188"/>
      <c r="BQ132" s="188"/>
      <c r="BR132" s="188"/>
      <c r="BS132" s="188"/>
      <c r="BT132" s="188"/>
      <c r="BU132" s="188"/>
      <c r="BV132" s="188"/>
      <c r="BW132" s="188"/>
      <c r="BX132" s="188"/>
    </row>
    <row r="133" spans="1:76" s="192" customFormat="1" ht="28.5">
      <c r="A133" s="217">
        <f>A131+1</f>
        <v>103</v>
      </c>
      <c r="B133" s="203"/>
      <c r="C133" s="209" t="s">
        <v>26</v>
      </c>
      <c r="D133" s="225" t="s">
        <v>560</v>
      </c>
      <c r="E133" s="211">
        <v>150000</v>
      </c>
      <c r="F133" s="211">
        <v>150000</v>
      </c>
      <c r="G133" s="211"/>
      <c r="H133" s="211"/>
      <c r="I133" s="211"/>
      <c r="J133" s="211" t="s">
        <v>452</v>
      </c>
      <c r="K133" s="210" t="s">
        <v>453</v>
      </c>
      <c r="L133" s="208">
        <v>150000</v>
      </c>
      <c r="M133" s="191"/>
      <c r="N133" s="74"/>
      <c r="O133" s="74"/>
      <c r="P133" s="74"/>
      <c r="Q133" s="74"/>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c r="BC133" s="188"/>
      <c r="BD133" s="188"/>
      <c r="BE133" s="188"/>
      <c r="BF133" s="188"/>
      <c r="BG133" s="188"/>
      <c r="BH133" s="188"/>
      <c r="BI133" s="188"/>
      <c r="BJ133" s="188"/>
      <c r="BK133" s="188"/>
      <c r="BL133" s="188"/>
      <c r="BM133" s="188"/>
      <c r="BN133" s="188"/>
      <c r="BO133" s="188"/>
      <c r="BP133" s="188"/>
      <c r="BQ133" s="188"/>
      <c r="BR133" s="188"/>
      <c r="BS133" s="188"/>
      <c r="BT133" s="188"/>
      <c r="BU133" s="188"/>
      <c r="BV133" s="188"/>
      <c r="BW133" s="188"/>
      <c r="BX133" s="188"/>
    </row>
    <row r="134" spans="1:76" s="192" customFormat="1" ht="24.75" customHeight="1">
      <c r="A134" s="217">
        <f>A133+1</f>
        <v>104</v>
      </c>
      <c r="B134" s="203"/>
      <c r="C134" s="209" t="s">
        <v>26</v>
      </c>
      <c r="D134" s="225" t="s">
        <v>561</v>
      </c>
      <c r="E134" s="211">
        <v>150000</v>
      </c>
      <c r="F134" s="211">
        <v>100000</v>
      </c>
      <c r="G134" s="211">
        <v>50000</v>
      </c>
      <c r="H134" s="211"/>
      <c r="I134" s="211"/>
      <c r="J134" s="211" t="s">
        <v>452</v>
      </c>
      <c r="K134" s="210" t="s">
        <v>29</v>
      </c>
      <c r="L134" s="208">
        <v>100000</v>
      </c>
      <c r="M134" s="191"/>
      <c r="N134" s="74"/>
      <c r="O134" s="74"/>
      <c r="P134" s="74"/>
      <c r="Q134" s="74"/>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c r="BB134" s="188"/>
      <c r="BC134" s="188"/>
      <c r="BD134" s="188"/>
      <c r="BE134" s="188"/>
      <c r="BF134" s="188"/>
      <c r="BG134" s="188"/>
      <c r="BH134" s="188"/>
      <c r="BI134" s="188"/>
      <c r="BJ134" s="188"/>
      <c r="BK134" s="188"/>
      <c r="BL134" s="188"/>
      <c r="BM134" s="188"/>
      <c r="BN134" s="188"/>
      <c r="BO134" s="188"/>
      <c r="BP134" s="188"/>
      <c r="BQ134" s="188"/>
      <c r="BR134" s="188"/>
      <c r="BS134" s="188"/>
      <c r="BT134" s="188"/>
      <c r="BU134" s="188"/>
      <c r="BV134" s="188"/>
      <c r="BW134" s="188"/>
      <c r="BX134" s="188"/>
    </row>
    <row r="135" spans="1:76" s="192" customFormat="1" ht="14.25">
      <c r="A135" s="217">
        <f aca="true" t="shared" si="3" ref="A135:A168">A134+1</f>
        <v>105</v>
      </c>
      <c r="B135" s="203"/>
      <c r="C135" s="209" t="s">
        <v>26</v>
      </c>
      <c r="D135" s="205" t="s">
        <v>562</v>
      </c>
      <c r="E135" s="211">
        <v>4000</v>
      </c>
      <c r="F135" s="211">
        <v>4000</v>
      </c>
      <c r="G135" s="211"/>
      <c r="H135" s="211"/>
      <c r="I135" s="211"/>
      <c r="J135" s="211" t="s">
        <v>452</v>
      </c>
      <c r="K135" s="210" t="s">
        <v>24</v>
      </c>
      <c r="L135" s="223">
        <v>4000</v>
      </c>
      <c r="M135" s="191"/>
      <c r="N135" s="74"/>
      <c r="O135" s="74"/>
      <c r="P135" s="74"/>
      <c r="Q135" s="74"/>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c r="BB135" s="188"/>
      <c r="BC135" s="188"/>
      <c r="BD135" s="188"/>
      <c r="BE135" s="188"/>
      <c r="BF135" s="188"/>
      <c r="BG135" s="188"/>
      <c r="BH135" s="188"/>
      <c r="BI135" s="188"/>
      <c r="BJ135" s="188"/>
      <c r="BK135" s="188"/>
      <c r="BL135" s="188"/>
      <c r="BM135" s="188"/>
      <c r="BN135" s="188"/>
      <c r="BO135" s="188"/>
      <c r="BP135" s="188"/>
      <c r="BQ135" s="188"/>
      <c r="BR135" s="188"/>
      <c r="BS135" s="188"/>
      <c r="BT135" s="188"/>
      <c r="BU135" s="188"/>
      <c r="BV135" s="188"/>
      <c r="BW135" s="188"/>
      <c r="BX135" s="188"/>
    </row>
    <row r="136" spans="1:76" s="192" customFormat="1" ht="28.5">
      <c r="A136" s="217">
        <f t="shared" si="3"/>
        <v>106</v>
      </c>
      <c r="B136" s="203"/>
      <c r="C136" s="209" t="s">
        <v>26</v>
      </c>
      <c r="D136" s="205" t="s">
        <v>563</v>
      </c>
      <c r="E136" s="211">
        <v>9000</v>
      </c>
      <c r="F136" s="211">
        <v>9000</v>
      </c>
      <c r="G136" s="211"/>
      <c r="H136" s="211"/>
      <c r="I136" s="211"/>
      <c r="J136" s="211" t="s">
        <v>452</v>
      </c>
      <c r="K136" s="210" t="s">
        <v>24</v>
      </c>
      <c r="L136" s="223">
        <v>9000</v>
      </c>
      <c r="M136" s="191"/>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c r="BB136" s="188"/>
      <c r="BC136" s="188"/>
      <c r="BD136" s="188"/>
      <c r="BE136" s="188"/>
      <c r="BF136" s="188"/>
      <c r="BG136" s="188"/>
      <c r="BH136" s="188"/>
      <c r="BI136" s="188"/>
      <c r="BJ136" s="188"/>
      <c r="BK136" s="188"/>
      <c r="BL136" s="188"/>
      <c r="BM136" s="188"/>
      <c r="BN136" s="188"/>
      <c r="BO136" s="188"/>
      <c r="BP136" s="188"/>
      <c r="BQ136" s="188"/>
      <c r="BR136" s="188"/>
      <c r="BS136" s="188"/>
      <c r="BT136" s="188"/>
      <c r="BU136" s="188"/>
      <c r="BV136" s="188"/>
      <c r="BW136" s="188"/>
      <c r="BX136" s="188"/>
    </row>
    <row r="137" spans="1:76" s="192" customFormat="1" ht="42.75">
      <c r="A137" s="217">
        <f t="shared" si="3"/>
        <v>107</v>
      </c>
      <c r="B137" s="203"/>
      <c r="C137" s="209" t="s">
        <v>26</v>
      </c>
      <c r="D137" s="205" t="s">
        <v>564</v>
      </c>
      <c r="E137" s="206">
        <v>10000</v>
      </c>
      <c r="F137" s="206">
        <v>10000</v>
      </c>
      <c r="G137" s="206"/>
      <c r="H137" s="206"/>
      <c r="I137" s="206"/>
      <c r="J137" s="211" t="s">
        <v>452</v>
      </c>
      <c r="K137" s="210" t="s">
        <v>58</v>
      </c>
      <c r="L137" s="223">
        <v>10000</v>
      </c>
      <c r="M137" s="191"/>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c r="BA137" s="188"/>
      <c r="BB137" s="188"/>
      <c r="BC137" s="188"/>
      <c r="BD137" s="188"/>
      <c r="BE137" s="188"/>
      <c r="BF137" s="188"/>
      <c r="BG137" s="188"/>
      <c r="BH137" s="188"/>
      <c r="BI137" s="188"/>
      <c r="BJ137" s="188"/>
      <c r="BK137" s="188"/>
      <c r="BL137" s="188"/>
      <c r="BM137" s="188"/>
      <c r="BN137" s="188"/>
      <c r="BO137" s="188"/>
      <c r="BP137" s="188"/>
      <c r="BQ137" s="188"/>
      <c r="BR137" s="188"/>
      <c r="BS137" s="188"/>
      <c r="BT137" s="188"/>
      <c r="BU137" s="188"/>
      <c r="BV137" s="188"/>
      <c r="BW137" s="188"/>
      <c r="BX137" s="188"/>
    </row>
    <row r="138" spans="1:76" s="192" customFormat="1" ht="28.5">
      <c r="A138" s="217">
        <f t="shared" si="3"/>
        <v>108</v>
      </c>
      <c r="B138" s="203"/>
      <c r="C138" s="209" t="s">
        <v>26</v>
      </c>
      <c r="D138" s="205" t="s">
        <v>565</v>
      </c>
      <c r="E138" s="206">
        <v>50000</v>
      </c>
      <c r="F138" s="206">
        <v>50000</v>
      </c>
      <c r="G138" s="206"/>
      <c r="H138" s="206"/>
      <c r="I138" s="206"/>
      <c r="J138" s="211" t="s">
        <v>452</v>
      </c>
      <c r="K138" s="210" t="s">
        <v>58</v>
      </c>
      <c r="L138" s="223">
        <v>50000</v>
      </c>
      <c r="M138" s="191"/>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c r="BH138" s="188"/>
      <c r="BI138" s="188"/>
      <c r="BJ138" s="188"/>
      <c r="BK138" s="188"/>
      <c r="BL138" s="188"/>
      <c r="BM138" s="188"/>
      <c r="BN138" s="188"/>
      <c r="BO138" s="188"/>
      <c r="BP138" s="188"/>
      <c r="BQ138" s="188"/>
      <c r="BR138" s="188"/>
      <c r="BS138" s="188"/>
      <c r="BT138" s="188"/>
      <c r="BU138" s="188"/>
      <c r="BV138" s="188"/>
      <c r="BW138" s="188"/>
      <c r="BX138" s="188"/>
    </row>
    <row r="139" spans="1:76" s="192" customFormat="1" ht="28.5">
      <c r="A139" s="217">
        <f t="shared" si="3"/>
        <v>109</v>
      </c>
      <c r="B139" s="203"/>
      <c r="C139" s="209" t="s">
        <v>26</v>
      </c>
      <c r="D139" s="205" t="s">
        <v>566</v>
      </c>
      <c r="E139" s="211">
        <v>30000</v>
      </c>
      <c r="F139" s="211">
        <v>30000</v>
      </c>
      <c r="G139" s="211"/>
      <c r="H139" s="211"/>
      <c r="I139" s="211"/>
      <c r="J139" s="211" t="s">
        <v>452</v>
      </c>
      <c r="K139" s="210" t="s">
        <v>24</v>
      </c>
      <c r="L139" s="208">
        <v>30000</v>
      </c>
      <c r="M139" s="191"/>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c r="BH139" s="188"/>
      <c r="BI139" s="188"/>
      <c r="BJ139" s="188"/>
      <c r="BK139" s="188"/>
      <c r="BL139" s="188"/>
      <c r="BM139" s="188"/>
      <c r="BN139" s="188"/>
      <c r="BO139" s="188"/>
      <c r="BP139" s="188"/>
      <c r="BQ139" s="188"/>
      <c r="BR139" s="188"/>
      <c r="BS139" s="188"/>
      <c r="BT139" s="188"/>
      <c r="BU139" s="188"/>
      <c r="BV139" s="188"/>
      <c r="BW139" s="188"/>
      <c r="BX139" s="188"/>
    </row>
    <row r="140" spans="1:76" s="192" customFormat="1" ht="29.25" customHeight="1">
      <c r="A140" s="217">
        <f t="shared" si="3"/>
        <v>110</v>
      </c>
      <c r="B140" s="203"/>
      <c r="C140" s="204" t="s">
        <v>26</v>
      </c>
      <c r="D140" s="205" t="s">
        <v>567</v>
      </c>
      <c r="E140" s="206">
        <v>25000</v>
      </c>
      <c r="F140" s="206">
        <v>25000</v>
      </c>
      <c r="G140" s="206"/>
      <c r="H140" s="206"/>
      <c r="I140" s="206"/>
      <c r="J140" s="211" t="s">
        <v>452</v>
      </c>
      <c r="K140" s="207" t="s">
        <v>24</v>
      </c>
      <c r="L140" s="208">
        <v>25000</v>
      </c>
      <c r="M140" s="191"/>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c r="AS140" s="188"/>
      <c r="AT140" s="188"/>
      <c r="AU140" s="188"/>
      <c r="AV140" s="188"/>
      <c r="AW140" s="188"/>
      <c r="AX140" s="188"/>
      <c r="AY140" s="188"/>
      <c r="AZ140" s="188"/>
      <c r="BA140" s="188"/>
      <c r="BB140" s="188"/>
      <c r="BC140" s="188"/>
      <c r="BD140" s="188"/>
      <c r="BE140" s="188"/>
      <c r="BF140" s="188"/>
      <c r="BG140" s="188"/>
      <c r="BH140" s="188"/>
      <c r="BI140" s="188"/>
      <c r="BJ140" s="188"/>
      <c r="BK140" s="188"/>
      <c r="BL140" s="188"/>
      <c r="BM140" s="188"/>
      <c r="BN140" s="188"/>
      <c r="BO140" s="188"/>
      <c r="BP140" s="188"/>
      <c r="BQ140" s="188"/>
      <c r="BR140" s="188"/>
      <c r="BS140" s="188"/>
      <c r="BT140" s="188"/>
      <c r="BU140" s="188"/>
      <c r="BV140" s="188"/>
      <c r="BW140" s="188"/>
      <c r="BX140" s="188"/>
    </row>
    <row r="141" spans="1:76" s="192" customFormat="1" ht="14.25">
      <c r="A141" s="217">
        <f t="shared" si="3"/>
        <v>111</v>
      </c>
      <c r="B141" s="203"/>
      <c r="C141" s="209" t="s">
        <v>26</v>
      </c>
      <c r="D141" s="205" t="s">
        <v>568</v>
      </c>
      <c r="E141" s="206">
        <v>43000</v>
      </c>
      <c r="F141" s="206">
        <v>43000</v>
      </c>
      <c r="G141" s="206"/>
      <c r="H141" s="206"/>
      <c r="I141" s="206"/>
      <c r="J141" s="211" t="s">
        <v>452</v>
      </c>
      <c r="K141" s="210" t="s">
        <v>20</v>
      </c>
      <c r="L141" s="223">
        <v>43000</v>
      </c>
      <c r="M141" s="191"/>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c r="AS141" s="188"/>
      <c r="AT141" s="188"/>
      <c r="AU141" s="188"/>
      <c r="AV141" s="188"/>
      <c r="AW141" s="188"/>
      <c r="AX141" s="188"/>
      <c r="AY141" s="188"/>
      <c r="AZ141" s="188"/>
      <c r="BA141" s="188"/>
      <c r="BB141" s="188"/>
      <c r="BC141" s="188"/>
      <c r="BD141" s="188"/>
      <c r="BE141" s="188"/>
      <c r="BF141" s="188"/>
      <c r="BG141" s="188"/>
      <c r="BH141" s="188"/>
      <c r="BI141" s="188"/>
      <c r="BJ141" s="188"/>
      <c r="BK141" s="188"/>
      <c r="BL141" s="188"/>
      <c r="BM141" s="188"/>
      <c r="BN141" s="188"/>
      <c r="BO141" s="188"/>
      <c r="BP141" s="188"/>
      <c r="BQ141" s="188"/>
      <c r="BR141" s="188"/>
      <c r="BS141" s="188"/>
      <c r="BT141" s="188"/>
      <c r="BU141" s="188"/>
      <c r="BV141" s="188"/>
      <c r="BW141" s="188"/>
      <c r="BX141" s="188"/>
    </row>
    <row r="142" spans="1:76" s="192" customFormat="1" ht="14.25">
      <c r="A142" s="217">
        <f t="shared" si="3"/>
        <v>112</v>
      </c>
      <c r="B142" s="203"/>
      <c r="C142" s="209" t="s">
        <v>26</v>
      </c>
      <c r="D142" s="205" t="s">
        <v>569</v>
      </c>
      <c r="E142" s="206">
        <v>38000</v>
      </c>
      <c r="F142" s="211">
        <v>38000</v>
      </c>
      <c r="G142" s="211"/>
      <c r="H142" s="211"/>
      <c r="I142" s="211"/>
      <c r="J142" s="211" t="s">
        <v>452</v>
      </c>
      <c r="K142" s="210" t="s">
        <v>20</v>
      </c>
      <c r="L142" s="208">
        <v>38000</v>
      </c>
      <c r="M142" s="191"/>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c r="BA142" s="188"/>
      <c r="BB142" s="188"/>
      <c r="BC142" s="188"/>
      <c r="BD142" s="188"/>
      <c r="BE142" s="188"/>
      <c r="BF142" s="188"/>
      <c r="BG142" s="188"/>
      <c r="BH142" s="188"/>
      <c r="BI142" s="188"/>
      <c r="BJ142" s="188"/>
      <c r="BK142" s="188"/>
      <c r="BL142" s="188"/>
      <c r="BM142" s="188"/>
      <c r="BN142" s="188"/>
      <c r="BO142" s="188"/>
      <c r="BP142" s="188"/>
      <c r="BQ142" s="188"/>
      <c r="BR142" s="188"/>
      <c r="BS142" s="188"/>
      <c r="BT142" s="188"/>
      <c r="BU142" s="188"/>
      <c r="BV142" s="188"/>
      <c r="BW142" s="188"/>
      <c r="BX142" s="188"/>
    </row>
    <row r="143" spans="1:76" s="192" customFormat="1" ht="72">
      <c r="A143" s="217">
        <f t="shared" si="3"/>
        <v>113</v>
      </c>
      <c r="B143" s="203"/>
      <c r="C143" s="209" t="s">
        <v>26</v>
      </c>
      <c r="D143" s="205" t="s">
        <v>570</v>
      </c>
      <c r="E143" s="206">
        <v>50000</v>
      </c>
      <c r="F143" s="206">
        <v>50000</v>
      </c>
      <c r="G143" s="206"/>
      <c r="H143" s="206"/>
      <c r="I143" s="206"/>
      <c r="J143" s="211" t="s">
        <v>452</v>
      </c>
      <c r="K143" s="210" t="s">
        <v>58</v>
      </c>
      <c r="L143" s="208">
        <v>50000</v>
      </c>
      <c r="M143" s="191"/>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c r="AS143" s="188"/>
      <c r="AT143" s="188"/>
      <c r="AU143" s="188"/>
      <c r="AV143" s="188"/>
      <c r="AW143" s="188"/>
      <c r="AX143" s="188"/>
      <c r="AY143" s="188"/>
      <c r="AZ143" s="188"/>
      <c r="BA143" s="188"/>
      <c r="BB143" s="188"/>
      <c r="BC143" s="188"/>
      <c r="BD143" s="188"/>
      <c r="BE143" s="188"/>
      <c r="BF143" s="188"/>
      <c r="BG143" s="188"/>
      <c r="BH143" s="188"/>
      <c r="BI143" s="188"/>
      <c r="BJ143" s="188"/>
      <c r="BK143" s="188"/>
      <c r="BL143" s="188"/>
      <c r="BM143" s="188"/>
      <c r="BN143" s="188"/>
      <c r="BO143" s="188"/>
      <c r="BP143" s="188"/>
      <c r="BQ143" s="188"/>
      <c r="BR143" s="188"/>
      <c r="BS143" s="188"/>
      <c r="BT143" s="188"/>
      <c r="BU143" s="188"/>
      <c r="BV143" s="188"/>
      <c r="BW143" s="188"/>
      <c r="BX143" s="188"/>
    </row>
    <row r="144" spans="1:76" s="192" customFormat="1" ht="14.25">
      <c r="A144" s="217">
        <f t="shared" si="3"/>
        <v>114</v>
      </c>
      <c r="B144" s="203"/>
      <c r="C144" s="209" t="s">
        <v>26</v>
      </c>
      <c r="D144" s="205" t="s">
        <v>571</v>
      </c>
      <c r="E144" s="206">
        <v>50000</v>
      </c>
      <c r="F144" s="206">
        <v>50000</v>
      </c>
      <c r="G144" s="206"/>
      <c r="H144" s="206"/>
      <c r="I144" s="206"/>
      <c r="J144" s="211" t="s">
        <v>452</v>
      </c>
      <c r="K144" s="210" t="s">
        <v>58</v>
      </c>
      <c r="L144" s="208">
        <v>50000</v>
      </c>
      <c r="M144" s="191"/>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c r="AS144" s="188"/>
      <c r="AT144" s="188"/>
      <c r="AU144" s="188"/>
      <c r="AV144" s="188"/>
      <c r="AW144" s="188"/>
      <c r="AX144" s="188"/>
      <c r="AY144" s="188"/>
      <c r="AZ144" s="188"/>
      <c r="BA144" s="188"/>
      <c r="BB144" s="188"/>
      <c r="BC144" s="188"/>
      <c r="BD144" s="188"/>
      <c r="BE144" s="188"/>
      <c r="BF144" s="188"/>
      <c r="BG144" s="188"/>
      <c r="BH144" s="188"/>
      <c r="BI144" s="188"/>
      <c r="BJ144" s="188"/>
      <c r="BK144" s="188"/>
      <c r="BL144" s="188"/>
      <c r="BM144" s="188"/>
      <c r="BN144" s="188"/>
      <c r="BO144" s="188"/>
      <c r="BP144" s="188"/>
      <c r="BQ144" s="188"/>
      <c r="BR144" s="188"/>
      <c r="BS144" s="188"/>
      <c r="BT144" s="188"/>
      <c r="BU144" s="188"/>
      <c r="BV144" s="188"/>
      <c r="BW144" s="188"/>
      <c r="BX144" s="188"/>
    </row>
    <row r="145" spans="1:76" s="192" customFormat="1" ht="28.5">
      <c r="A145" s="217">
        <f t="shared" si="3"/>
        <v>115</v>
      </c>
      <c r="B145" s="219"/>
      <c r="C145" s="209" t="s">
        <v>26</v>
      </c>
      <c r="D145" s="205" t="s">
        <v>572</v>
      </c>
      <c r="E145" s="211">
        <v>15000</v>
      </c>
      <c r="F145" s="211">
        <v>15000</v>
      </c>
      <c r="G145" s="211"/>
      <c r="H145" s="211"/>
      <c r="I145" s="209"/>
      <c r="J145" s="211" t="s">
        <v>452</v>
      </c>
      <c r="K145" s="210" t="s">
        <v>24</v>
      </c>
      <c r="L145" s="208">
        <v>15000</v>
      </c>
      <c r="M145" s="191"/>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c r="AS145" s="188"/>
      <c r="AT145" s="188"/>
      <c r="AU145" s="188"/>
      <c r="AV145" s="188"/>
      <c r="AW145" s="188"/>
      <c r="AX145" s="188"/>
      <c r="AY145" s="188"/>
      <c r="AZ145" s="188"/>
      <c r="BA145" s="188"/>
      <c r="BB145" s="188"/>
      <c r="BC145" s="188"/>
      <c r="BD145" s="188"/>
      <c r="BE145" s="188"/>
      <c r="BF145" s="188"/>
      <c r="BG145" s="188"/>
      <c r="BH145" s="188"/>
      <c r="BI145" s="188"/>
      <c r="BJ145" s="188"/>
      <c r="BK145" s="188"/>
      <c r="BL145" s="188"/>
      <c r="BM145" s="188"/>
      <c r="BN145" s="188"/>
      <c r="BO145" s="188"/>
      <c r="BP145" s="188"/>
      <c r="BQ145" s="188"/>
      <c r="BR145" s="188"/>
      <c r="BS145" s="188"/>
      <c r="BT145" s="188"/>
      <c r="BU145" s="188"/>
      <c r="BV145" s="188"/>
      <c r="BW145" s="188"/>
      <c r="BX145" s="188"/>
    </row>
    <row r="146" spans="1:76" s="192" customFormat="1" ht="28.5">
      <c r="A146" s="217">
        <f t="shared" si="3"/>
        <v>116</v>
      </c>
      <c r="B146" s="219"/>
      <c r="C146" s="209" t="s">
        <v>26</v>
      </c>
      <c r="D146" s="205" t="s">
        <v>573</v>
      </c>
      <c r="E146" s="211">
        <v>250000</v>
      </c>
      <c r="F146" s="211">
        <v>100000</v>
      </c>
      <c r="G146" s="211">
        <v>100000</v>
      </c>
      <c r="H146" s="211">
        <v>50000</v>
      </c>
      <c r="I146" s="209"/>
      <c r="J146" s="206" t="s">
        <v>452</v>
      </c>
      <c r="K146" s="210" t="s">
        <v>44</v>
      </c>
      <c r="L146" s="208">
        <v>100000</v>
      </c>
      <c r="M146" s="191"/>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c r="AS146" s="188"/>
      <c r="AT146" s="188"/>
      <c r="AU146" s="188"/>
      <c r="AV146" s="188"/>
      <c r="AW146" s="188"/>
      <c r="AX146" s="188"/>
      <c r="AY146" s="188"/>
      <c r="AZ146" s="188"/>
      <c r="BA146" s="188"/>
      <c r="BB146" s="188"/>
      <c r="BC146" s="188"/>
      <c r="BD146" s="188"/>
      <c r="BE146" s="188"/>
      <c r="BF146" s="188"/>
      <c r="BG146" s="188"/>
      <c r="BH146" s="188"/>
      <c r="BI146" s="188"/>
      <c r="BJ146" s="188"/>
      <c r="BK146" s="188"/>
      <c r="BL146" s="188"/>
      <c r="BM146" s="188"/>
      <c r="BN146" s="188"/>
      <c r="BO146" s="188"/>
      <c r="BP146" s="188"/>
      <c r="BQ146" s="188"/>
      <c r="BR146" s="188"/>
      <c r="BS146" s="188"/>
      <c r="BT146" s="188"/>
      <c r="BU146" s="188"/>
      <c r="BV146" s="188"/>
      <c r="BW146" s="188"/>
      <c r="BX146" s="188"/>
    </row>
    <row r="147" spans="1:76" s="192" customFormat="1" ht="42.75">
      <c r="A147" s="217">
        <f>A146+1</f>
        <v>117</v>
      </c>
      <c r="B147" s="219"/>
      <c r="C147" s="209" t="s">
        <v>26</v>
      </c>
      <c r="D147" s="205" t="s">
        <v>574</v>
      </c>
      <c r="E147" s="211">
        <v>603871.3</v>
      </c>
      <c r="F147" s="211">
        <v>60387.13</v>
      </c>
      <c r="G147" s="211">
        <v>181161.39</v>
      </c>
      <c r="H147" s="211">
        <v>362322.78</v>
      </c>
      <c r="I147" s="209"/>
      <c r="J147" s="209" t="s">
        <v>104</v>
      </c>
      <c r="K147" s="210" t="s">
        <v>44</v>
      </c>
      <c r="L147" s="208">
        <v>0</v>
      </c>
      <c r="M147" s="191"/>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c r="AS147" s="188"/>
      <c r="AT147" s="188"/>
      <c r="AU147" s="188"/>
      <c r="AV147" s="188"/>
      <c r="AW147" s="188"/>
      <c r="AX147" s="188"/>
      <c r="AY147" s="188"/>
      <c r="AZ147" s="188"/>
      <c r="BA147" s="188"/>
      <c r="BB147" s="188"/>
      <c r="BC147" s="188"/>
      <c r="BD147" s="188"/>
      <c r="BE147" s="188"/>
      <c r="BF147" s="188"/>
      <c r="BG147" s="188"/>
      <c r="BH147" s="188"/>
      <c r="BI147" s="188"/>
      <c r="BJ147" s="188"/>
      <c r="BK147" s="188"/>
      <c r="BL147" s="188"/>
      <c r="BM147" s="188"/>
      <c r="BN147" s="188"/>
      <c r="BO147" s="188"/>
      <c r="BP147" s="188"/>
      <c r="BQ147" s="188"/>
      <c r="BR147" s="188"/>
      <c r="BS147" s="188"/>
      <c r="BT147" s="188"/>
      <c r="BU147" s="188"/>
      <c r="BV147" s="188"/>
      <c r="BW147" s="188"/>
      <c r="BX147" s="188"/>
    </row>
    <row r="148" spans="1:76" s="192" customFormat="1" ht="14.25">
      <c r="A148" s="217">
        <f t="shared" si="3"/>
        <v>118</v>
      </c>
      <c r="B148" s="219"/>
      <c r="C148" s="209" t="s">
        <v>26</v>
      </c>
      <c r="D148" s="219" t="s">
        <v>575</v>
      </c>
      <c r="E148" s="211">
        <v>10000</v>
      </c>
      <c r="F148" s="211">
        <v>10000</v>
      </c>
      <c r="G148" s="211"/>
      <c r="H148" s="211"/>
      <c r="I148" s="209"/>
      <c r="J148" s="206" t="s">
        <v>452</v>
      </c>
      <c r="K148" s="210" t="s">
        <v>24</v>
      </c>
      <c r="L148" s="208">
        <v>10000</v>
      </c>
      <c r="M148" s="191"/>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c r="AS148" s="188"/>
      <c r="AT148" s="188"/>
      <c r="AU148" s="188"/>
      <c r="AV148" s="188"/>
      <c r="AW148" s="188"/>
      <c r="AX148" s="188"/>
      <c r="AY148" s="188"/>
      <c r="AZ148" s="188"/>
      <c r="BA148" s="188"/>
      <c r="BB148" s="188"/>
      <c r="BC148" s="188"/>
      <c r="BD148" s="188"/>
      <c r="BE148" s="188"/>
      <c r="BF148" s="188"/>
      <c r="BG148" s="188"/>
      <c r="BH148" s="188"/>
      <c r="BI148" s="188"/>
      <c r="BJ148" s="188"/>
      <c r="BK148" s="188"/>
      <c r="BL148" s="188"/>
      <c r="BM148" s="188"/>
      <c r="BN148" s="188"/>
      <c r="BO148" s="188"/>
      <c r="BP148" s="188"/>
      <c r="BQ148" s="188"/>
      <c r="BR148" s="188"/>
      <c r="BS148" s="188"/>
      <c r="BT148" s="188"/>
      <c r="BU148" s="188"/>
      <c r="BV148" s="188"/>
      <c r="BW148" s="188"/>
      <c r="BX148" s="188"/>
    </row>
    <row r="149" spans="1:76" s="192" customFormat="1" ht="28.5">
      <c r="A149" s="217">
        <f t="shared" si="3"/>
        <v>119</v>
      </c>
      <c r="B149" s="219"/>
      <c r="C149" s="209" t="s">
        <v>26</v>
      </c>
      <c r="D149" s="205" t="s">
        <v>576</v>
      </c>
      <c r="E149" s="211">
        <v>50000</v>
      </c>
      <c r="F149" s="211">
        <v>50000</v>
      </c>
      <c r="G149" s="211"/>
      <c r="H149" s="211"/>
      <c r="I149" s="209"/>
      <c r="J149" s="206" t="s">
        <v>452</v>
      </c>
      <c r="K149" s="210" t="s">
        <v>44</v>
      </c>
      <c r="L149" s="208">
        <v>50000</v>
      </c>
      <c r="M149" s="191"/>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c r="AS149" s="188"/>
      <c r="AT149" s="188"/>
      <c r="AU149" s="188"/>
      <c r="AV149" s="188"/>
      <c r="AW149" s="188"/>
      <c r="AX149" s="188"/>
      <c r="AY149" s="188"/>
      <c r="AZ149" s="188"/>
      <c r="BA149" s="188"/>
      <c r="BB149" s="188"/>
      <c r="BC149" s="188"/>
      <c r="BD149" s="188"/>
      <c r="BE149" s="188"/>
      <c r="BF149" s="188"/>
      <c r="BG149" s="188"/>
      <c r="BH149" s="188"/>
      <c r="BI149" s="188"/>
      <c r="BJ149" s="188"/>
      <c r="BK149" s="188"/>
      <c r="BL149" s="188"/>
      <c r="BM149" s="188"/>
      <c r="BN149" s="188"/>
      <c r="BO149" s="188"/>
      <c r="BP149" s="188"/>
      <c r="BQ149" s="188"/>
      <c r="BR149" s="188"/>
      <c r="BS149" s="188"/>
      <c r="BT149" s="188"/>
      <c r="BU149" s="188"/>
      <c r="BV149" s="188"/>
      <c r="BW149" s="188"/>
      <c r="BX149" s="188"/>
    </row>
    <row r="150" spans="1:76" s="192" customFormat="1" ht="14.25">
      <c r="A150" s="217">
        <f t="shared" si="3"/>
        <v>120</v>
      </c>
      <c r="B150" s="219"/>
      <c r="C150" s="209" t="s">
        <v>26</v>
      </c>
      <c r="D150" s="219" t="s">
        <v>577</v>
      </c>
      <c r="E150" s="211">
        <v>50000</v>
      </c>
      <c r="F150" s="211">
        <v>50000</v>
      </c>
      <c r="G150" s="211"/>
      <c r="H150" s="211"/>
      <c r="I150" s="209"/>
      <c r="J150" s="206" t="s">
        <v>452</v>
      </c>
      <c r="K150" s="210" t="s">
        <v>44</v>
      </c>
      <c r="L150" s="208">
        <v>50000</v>
      </c>
      <c r="M150" s="191"/>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c r="AS150" s="188"/>
      <c r="AT150" s="188"/>
      <c r="AU150" s="188"/>
      <c r="AV150" s="188"/>
      <c r="AW150" s="188"/>
      <c r="AX150" s="188"/>
      <c r="AY150" s="188"/>
      <c r="AZ150" s="188"/>
      <c r="BA150" s="188"/>
      <c r="BB150" s="188"/>
      <c r="BC150" s="188"/>
      <c r="BD150" s="188"/>
      <c r="BE150" s="188"/>
      <c r="BF150" s="188"/>
      <c r="BG150" s="188"/>
      <c r="BH150" s="188"/>
      <c r="BI150" s="188"/>
      <c r="BJ150" s="188"/>
      <c r="BK150" s="188"/>
      <c r="BL150" s="188"/>
      <c r="BM150" s="188"/>
      <c r="BN150" s="188"/>
      <c r="BO150" s="188"/>
      <c r="BP150" s="188"/>
      <c r="BQ150" s="188"/>
      <c r="BR150" s="188"/>
      <c r="BS150" s="188"/>
      <c r="BT150" s="188"/>
      <c r="BU150" s="188"/>
      <c r="BV150" s="188"/>
      <c r="BW150" s="188"/>
      <c r="BX150" s="188"/>
    </row>
    <row r="151" spans="1:76" s="192" customFormat="1" ht="14.25">
      <c r="A151" s="217">
        <f t="shared" si="3"/>
        <v>121</v>
      </c>
      <c r="B151" s="219"/>
      <c r="C151" s="209" t="s">
        <v>26</v>
      </c>
      <c r="D151" s="235" t="s">
        <v>578</v>
      </c>
      <c r="E151" s="211">
        <v>20000</v>
      </c>
      <c r="F151" s="211">
        <v>20000</v>
      </c>
      <c r="G151" s="211"/>
      <c r="H151" s="211"/>
      <c r="I151" s="209"/>
      <c r="J151" s="206" t="s">
        <v>452</v>
      </c>
      <c r="K151" s="210" t="s">
        <v>20</v>
      </c>
      <c r="L151" s="208">
        <v>20000</v>
      </c>
      <c r="M151" s="191"/>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88"/>
      <c r="AS151" s="188"/>
      <c r="AT151" s="188"/>
      <c r="AU151" s="188"/>
      <c r="AV151" s="188"/>
      <c r="AW151" s="188"/>
      <c r="AX151" s="188"/>
      <c r="AY151" s="188"/>
      <c r="AZ151" s="188"/>
      <c r="BA151" s="188"/>
      <c r="BB151" s="188"/>
      <c r="BC151" s="188"/>
      <c r="BD151" s="188"/>
      <c r="BE151" s="188"/>
      <c r="BF151" s="188"/>
      <c r="BG151" s="188"/>
      <c r="BH151" s="188"/>
      <c r="BI151" s="188"/>
      <c r="BJ151" s="188"/>
      <c r="BK151" s="188"/>
      <c r="BL151" s="188"/>
      <c r="BM151" s="188"/>
      <c r="BN151" s="188"/>
      <c r="BO151" s="188"/>
      <c r="BP151" s="188"/>
      <c r="BQ151" s="188"/>
      <c r="BR151" s="188"/>
      <c r="BS151" s="188"/>
      <c r="BT151" s="188"/>
      <c r="BU151" s="188"/>
      <c r="BV151" s="188"/>
      <c r="BW151" s="188"/>
      <c r="BX151" s="188"/>
    </row>
    <row r="152" spans="1:76" s="192" customFormat="1" ht="14.25">
      <c r="A152" s="217">
        <f t="shared" si="3"/>
        <v>122</v>
      </c>
      <c r="B152" s="219"/>
      <c r="C152" s="209" t="s">
        <v>26</v>
      </c>
      <c r="D152" s="235" t="s">
        <v>579</v>
      </c>
      <c r="E152" s="211">
        <v>100000</v>
      </c>
      <c r="F152" s="211">
        <v>100000</v>
      </c>
      <c r="G152" s="211"/>
      <c r="H152" s="211"/>
      <c r="I152" s="209"/>
      <c r="J152" s="206" t="s">
        <v>452</v>
      </c>
      <c r="K152" s="210" t="s">
        <v>63</v>
      </c>
      <c r="L152" s="208">
        <v>100000</v>
      </c>
      <c r="M152" s="191"/>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c r="AS152" s="188"/>
      <c r="AT152" s="188"/>
      <c r="AU152" s="188"/>
      <c r="AV152" s="188"/>
      <c r="AW152" s="188"/>
      <c r="AX152" s="188"/>
      <c r="AY152" s="188"/>
      <c r="AZ152" s="188"/>
      <c r="BA152" s="188"/>
      <c r="BB152" s="188"/>
      <c r="BC152" s="188"/>
      <c r="BD152" s="188"/>
      <c r="BE152" s="188"/>
      <c r="BF152" s="188"/>
      <c r="BG152" s="188"/>
      <c r="BH152" s="188"/>
      <c r="BI152" s="188"/>
      <c r="BJ152" s="188"/>
      <c r="BK152" s="188"/>
      <c r="BL152" s="188"/>
      <c r="BM152" s="188"/>
      <c r="BN152" s="188"/>
      <c r="BO152" s="188"/>
      <c r="BP152" s="188"/>
      <c r="BQ152" s="188"/>
      <c r="BR152" s="188"/>
      <c r="BS152" s="188"/>
      <c r="BT152" s="188"/>
      <c r="BU152" s="188"/>
      <c r="BV152" s="188"/>
      <c r="BW152" s="188"/>
      <c r="BX152" s="188"/>
    </row>
    <row r="153" spans="1:76" s="192" customFormat="1" ht="13.5" customHeight="1">
      <c r="A153" s="217">
        <f t="shared" si="3"/>
        <v>123</v>
      </c>
      <c r="B153" s="219"/>
      <c r="C153" s="209" t="s">
        <v>26</v>
      </c>
      <c r="D153" s="235" t="s">
        <v>580</v>
      </c>
      <c r="E153" s="211">
        <v>20000</v>
      </c>
      <c r="F153" s="211">
        <v>20000</v>
      </c>
      <c r="G153" s="211"/>
      <c r="H153" s="211"/>
      <c r="I153" s="209"/>
      <c r="J153" s="206" t="s">
        <v>452</v>
      </c>
      <c r="K153" s="210" t="s">
        <v>58</v>
      </c>
      <c r="L153" s="208">
        <v>20000</v>
      </c>
      <c r="M153" s="191"/>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c r="AS153" s="188"/>
      <c r="AT153" s="188"/>
      <c r="AU153" s="188"/>
      <c r="AV153" s="188"/>
      <c r="AW153" s="188"/>
      <c r="AX153" s="188"/>
      <c r="AY153" s="188"/>
      <c r="AZ153" s="188"/>
      <c r="BA153" s="188"/>
      <c r="BB153" s="188"/>
      <c r="BC153" s="188"/>
      <c r="BD153" s="188"/>
      <c r="BE153" s="188"/>
      <c r="BF153" s="188"/>
      <c r="BG153" s="188"/>
      <c r="BH153" s="188"/>
      <c r="BI153" s="188"/>
      <c r="BJ153" s="188"/>
      <c r="BK153" s="188"/>
      <c r="BL153" s="188"/>
      <c r="BM153" s="188"/>
      <c r="BN153" s="188"/>
      <c r="BO153" s="188"/>
      <c r="BP153" s="188"/>
      <c r="BQ153" s="188"/>
      <c r="BR153" s="188"/>
      <c r="BS153" s="188"/>
      <c r="BT153" s="188"/>
      <c r="BU153" s="188"/>
      <c r="BV153" s="188"/>
      <c r="BW153" s="188"/>
      <c r="BX153" s="188"/>
    </row>
    <row r="154" spans="1:76" s="192" customFormat="1" ht="14.25">
      <c r="A154" s="217">
        <f t="shared" si="3"/>
        <v>124</v>
      </c>
      <c r="B154" s="219"/>
      <c r="C154" s="209" t="s">
        <v>26</v>
      </c>
      <c r="D154" s="235" t="s">
        <v>581</v>
      </c>
      <c r="E154" s="211">
        <v>30000</v>
      </c>
      <c r="F154" s="211">
        <v>20000</v>
      </c>
      <c r="G154" s="211"/>
      <c r="H154" s="211"/>
      <c r="I154" s="209"/>
      <c r="J154" s="206" t="s">
        <v>452</v>
      </c>
      <c r="K154" s="210" t="s">
        <v>582</v>
      </c>
      <c r="L154" s="208">
        <v>20000</v>
      </c>
      <c r="M154" s="191"/>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c r="AS154" s="188"/>
      <c r="AT154" s="188"/>
      <c r="AU154" s="188"/>
      <c r="AV154" s="188"/>
      <c r="AW154" s="188"/>
      <c r="AX154" s="188"/>
      <c r="AY154" s="188"/>
      <c r="AZ154" s="188"/>
      <c r="BA154" s="188"/>
      <c r="BB154" s="188"/>
      <c r="BC154" s="188"/>
      <c r="BD154" s="188"/>
      <c r="BE154" s="188"/>
      <c r="BF154" s="188"/>
      <c r="BG154" s="188"/>
      <c r="BH154" s="188"/>
      <c r="BI154" s="188"/>
      <c r="BJ154" s="188"/>
      <c r="BK154" s="188"/>
      <c r="BL154" s="188"/>
      <c r="BM154" s="188"/>
      <c r="BN154" s="188"/>
      <c r="BO154" s="188"/>
      <c r="BP154" s="188"/>
      <c r="BQ154" s="188"/>
      <c r="BR154" s="188"/>
      <c r="BS154" s="188"/>
      <c r="BT154" s="188"/>
      <c r="BU154" s="188"/>
      <c r="BV154" s="188"/>
      <c r="BW154" s="188"/>
      <c r="BX154" s="188"/>
    </row>
    <row r="155" spans="1:76" s="192" customFormat="1" ht="42.75">
      <c r="A155" s="217">
        <f t="shared" si="3"/>
        <v>125</v>
      </c>
      <c r="B155" s="219"/>
      <c r="C155" s="209" t="s">
        <v>26</v>
      </c>
      <c r="D155" s="236" t="s">
        <v>583</v>
      </c>
      <c r="E155" s="211">
        <v>840000</v>
      </c>
      <c r="F155" s="211">
        <v>170000</v>
      </c>
      <c r="G155" s="211"/>
      <c r="H155" s="211"/>
      <c r="I155" s="204" t="s">
        <v>584</v>
      </c>
      <c r="J155" s="209"/>
      <c r="K155" s="210" t="s">
        <v>494</v>
      </c>
      <c r="L155" s="208"/>
      <c r="M155" s="191"/>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c r="AS155" s="188"/>
      <c r="AT155" s="188"/>
      <c r="AU155" s="188"/>
      <c r="AV155" s="188"/>
      <c r="AW155" s="188"/>
      <c r="AX155" s="188"/>
      <c r="AY155" s="188"/>
      <c r="AZ155" s="188"/>
      <c r="BA155" s="188"/>
      <c r="BB155" s="188"/>
      <c r="BC155" s="188"/>
      <c r="BD155" s="188"/>
      <c r="BE155" s="188"/>
      <c r="BF155" s="188"/>
      <c r="BG155" s="188"/>
      <c r="BH155" s="188"/>
      <c r="BI155" s="188"/>
      <c r="BJ155" s="188"/>
      <c r="BK155" s="188"/>
      <c r="BL155" s="188"/>
      <c r="BM155" s="188"/>
      <c r="BN155" s="188"/>
      <c r="BO155" s="188"/>
      <c r="BP155" s="188"/>
      <c r="BQ155" s="188"/>
      <c r="BR155" s="188"/>
      <c r="BS155" s="188"/>
      <c r="BT155" s="188"/>
      <c r="BU155" s="188"/>
      <c r="BV155" s="188"/>
      <c r="BW155" s="188"/>
      <c r="BX155" s="188"/>
    </row>
    <row r="156" spans="1:76" s="192" customFormat="1" ht="51.75" customHeight="1">
      <c r="A156" s="217">
        <f t="shared" si="3"/>
        <v>126</v>
      </c>
      <c r="B156" s="219"/>
      <c r="C156" s="209" t="s">
        <v>26</v>
      </c>
      <c r="D156" s="205" t="s">
        <v>585</v>
      </c>
      <c r="E156" s="211">
        <v>25000</v>
      </c>
      <c r="F156" s="211">
        <v>25000</v>
      </c>
      <c r="G156" s="211"/>
      <c r="H156" s="211"/>
      <c r="I156" s="209"/>
      <c r="J156" s="206" t="s">
        <v>452</v>
      </c>
      <c r="K156" s="210" t="s">
        <v>44</v>
      </c>
      <c r="L156" s="208">
        <v>25000</v>
      </c>
      <c r="M156" s="191"/>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c r="AS156" s="188"/>
      <c r="AT156" s="188"/>
      <c r="AU156" s="188"/>
      <c r="AV156" s="188"/>
      <c r="AW156" s="188"/>
      <c r="AX156" s="188"/>
      <c r="AY156" s="188"/>
      <c r="AZ156" s="188"/>
      <c r="BA156" s="188"/>
      <c r="BB156" s="188"/>
      <c r="BC156" s="188"/>
      <c r="BD156" s="188"/>
      <c r="BE156" s="188"/>
      <c r="BF156" s="188"/>
      <c r="BG156" s="188"/>
      <c r="BH156" s="188"/>
      <c r="BI156" s="188"/>
      <c r="BJ156" s="188"/>
      <c r="BK156" s="188"/>
      <c r="BL156" s="188"/>
      <c r="BM156" s="188"/>
      <c r="BN156" s="188"/>
      <c r="BO156" s="188"/>
      <c r="BP156" s="188"/>
      <c r="BQ156" s="188"/>
      <c r="BR156" s="188"/>
      <c r="BS156" s="188"/>
      <c r="BT156" s="188"/>
      <c r="BU156" s="188"/>
      <c r="BV156" s="188"/>
      <c r="BW156" s="188"/>
      <c r="BX156" s="188"/>
    </row>
    <row r="157" spans="1:76" s="192" customFormat="1" ht="28.5">
      <c r="A157" s="217">
        <f>A156+1</f>
        <v>127</v>
      </c>
      <c r="B157" s="219"/>
      <c r="C157" s="209" t="s">
        <v>26</v>
      </c>
      <c r="D157" s="205" t="s">
        <v>586</v>
      </c>
      <c r="E157" s="211">
        <v>1000000</v>
      </c>
      <c r="F157" s="211">
        <v>1000000</v>
      </c>
      <c r="G157" s="211"/>
      <c r="H157" s="211"/>
      <c r="I157" s="209"/>
      <c r="J157" s="206" t="s">
        <v>587</v>
      </c>
      <c r="K157" s="210" t="s">
        <v>44</v>
      </c>
      <c r="L157" s="208">
        <v>1000000</v>
      </c>
      <c r="M157" s="191"/>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c r="AS157" s="188"/>
      <c r="AT157" s="188"/>
      <c r="AU157" s="188"/>
      <c r="AV157" s="188"/>
      <c r="AW157" s="188"/>
      <c r="AX157" s="188"/>
      <c r="AY157" s="188"/>
      <c r="AZ157" s="188"/>
      <c r="BA157" s="188"/>
      <c r="BB157" s="188"/>
      <c r="BC157" s="188"/>
      <c r="BD157" s="188"/>
      <c r="BE157" s="188"/>
      <c r="BF157" s="188"/>
      <c r="BG157" s="188"/>
      <c r="BH157" s="188"/>
      <c r="BI157" s="188"/>
      <c r="BJ157" s="188"/>
      <c r="BK157" s="188"/>
      <c r="BL157" s="188"/>
      <c r="BM157" s="188"/>
      <c r="BN157" s="188"/>
      <c r="BO157" s="188"/>
      <c r="BP157" s="188"/>
      <c r="BQ157" s="188"/>
      <c r="BR157" s="188"/>
      <c r="BS157" s="188"/>
      <c r="BT157" s="188"/>
      <c r="BU157" s="188"/>
      <c r="BV157" s="188"/>
      <c r="BW157" s="188"/>
      <c r="BX157" s="188"/>
    </row>
    <row r="158" spans="1:76" s="192" customFormat="1" ht="42.75">
      <c r="A158" s="217">
        <f t="shared" si="3"/>
        <v>128</v>
      </c>
      <c r="B158" s="203"/>
      <c r="C158" s="209" t="s">
        <v>26</v>
      </c>
      <c r="D158" s="205" t="s">
        <v>588</v>
      </c>
      <c r="E158" s="211">
        <v>50000</v>
      </c>
      <c r="F158" s="211">
        <v>50000</v>
      </c>
      <c r="G158" s="211"/>
      <c r="H158" s="211"/>
      <c r="I158" s="211"/>
      <c r="J158" s="211" t="s">
        <v>452</v>
      </c>
      <c r="K158" s="210" t="s">
        <v>24</v>
      </c>
      <c r="L158" s="208">
        <v>50000</v>
      </c>
      <c r="M158" s="191"/>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c r="AS158" s="188"/>
      <c r="AT158" s="188"/>
      <c r="AU158" s="188"/>
      <c r="AV158" s="188"/>
      <c r="AW158" s="188"/>
      <c r="AX158" s="188"/>
      <c r="AY158" s="188"/>
      <c r="AZ158" s="188"/>
      <c r="BA158" s="188"/>
      <c r="BB158" s="188"/>
      <c r="BC158" s="188"/>
      <c r="BD158" s="188"/>
      <c r="BE158" s="188"/>
      <c r="BF158" s="188"/>
      <c r="BG158" s="188"/>
      <c r="BH158" s="188"/>
      <c r="BI158" s="188"/>
      <c r="BJ158" s="188"/>
      <c r="BK158" s="188"/>
      <c r="BL158" s="188"/>
      <c r="BM158" s="188"/>
      <c r="BN158" s="188"/>
      <c r="BO158" s="188"/>
      <c r="BP158" s="188"/>
      <c r="BQ158" s="188"/>
      <c r="BR158" s="188"/>
      <c r="BS158" s="188"/>
      <c r="BT158" s="188"/>
      <c r="BU158" s="188"/>
      <c r="BV158" s="188"/>
      <c r="BW158" s="188"/>
      <c r="BX158" s="188"/>
    </row>
    <row r="159" spans="1:13" ht="42.75">
      <c r="A159" s="217">
        <f t="shared" si="3"/>
        <v>129</v>
      </c>
      <c r="B159" s="203"/>
      <c r="C159" s="209" t="s">
        <v>26</v>
      </c>
      <c r="D159" s="205" t="s">
        <v>589</v>
      </c>
      <c r="E159" s="211">
        <v>120000</v>
      </c>
      <c r="F159" s="211">
        <v>120000</v>
      </c>
      <c r="G159" s="211"/>
      <c r="H159" s="211"/>
      <c r="I159" s="211"/>
      <c r="J159" s="211" t="s">
        <v>452</v>
      </c>
      <c r="K159" s="210" t="s">
        <v>31</v>
      </c>
      <c r="L159" s="208">
        <v>120000</v>
      </c>
      <c r="M159" s="191"/>
    </row>
    <row r="160" spans="1:13" ht="14.25">
      <c r="A160" s="217">
        <f t="shared" si="3"/>
        <v>130</v>
      </c>
      <c r="B160" s="203"/>
      <c r="C160" s="209" t="s">
        <v>26</v>
      </c>
      <c r="D160" s="225" t="s">
        <v>590</v>
      </c>
      <c r="E160" s="211">
        <v>70000</v>
      </c>
      <c r="F160" s="211">
        <v>70000</v>
      </c>
      <c r="G160" s="211"/>
      <c r="H160" s="211"/>
      <c r="I160" s="211"/>
      <c r="J160" s="211" t="s">
        <v>452</v>
      </c>
      <c r="K160" s="210" t="s">
        <v>24</v>
      </c>
      <c r="L160" s="208">
        <v>70000</v>
      </c>
      <c r="M160" s="191"/>
    </row>
    <row r="161" spans="1:13" ht="28.5">
      <c r="A161" s="217">
        <f t="shared" si="3"/>
        <v>131</v>
      </c>
      <c r="B161" s="203"/>
      <c r="C161" s="204" t="s">
        <v>26</v>
      </c>
      <c r="D161" s="205" t="s">
        <v>591</v>
      </c>
      <c r="E161" s="206">
        <v>25000</v>
      </c>
      <c r="F161" s="206">
        <v>25000</v>
      </c>
      <c r="G161" s="206"/>
      <c r="H161" s="206"/>
      <c r="I161" s="206"/>
      <c r="J161" s="211" t="s">
        <v>452</v>
      </c>
      <c r="K161" s="207" t="s">
        <v>37</v>
      </c>
      <c r="L161" s="208">
        <v>25000</v>
      </c>
      <c r="M161" s="191"/>
    </row>
    <row r="162" spans="1:13" ht="28.5">
      <c r="A162" s="217">
        <f t="shared" si="3"/>
        <v>132</v>
      </c>
      <c r="B162" s="203"/>
      <c r="C162" s="204" t="s">
        <v>26</v>
      </c>
      <c r="D162" s="205" t="s">
        <v>592</v>
      </c>
      <c r="E162" s="206">
        <v>25000</v>
      </c>
      <c r="F162" s="206">
        <v>25000</v>
      </c>
      <c r="G162" s="206"/>
      <c r="H162" s="206"/>
      <c r="I162" s="206"/>
      <c r="J162" s="211" t="s">
        <v>452</v>
      </c>
      <c r="K162" s="207" t="s">
        <v>63</v>
      </c>
      <c r="L162" s="208">
        <v>25000</v>
      </c>
      <c r="M162" s="191"/>
    </row>
    <row r="163" spans="1:13" ht="28.5">
      <c r="A163" s="217">
        <f t="shared" si="3"/>
        <v>133</v>
      </c>
      <c r="B163" s="203"/>
      <c r="C163" s="204" t="s">
        <v>26</v>
      </c>
      <c r="D163" s="205" t="s">
        <v>593</v>
      </c>
      <c r="E163" s="206">
        <v>25000</v>
      </c>
      <c r="F163" s="206">
        <v>25000</v>
      </c>
      <c r="G163" s="206"/>
      <c r="H163" s="206"/>
      <c r="I163" s="206"/>
      <c r="J163" s="211" t="s">
        <v>452</v>
      </c>
      <c r="K163" s="207" t="s">
        <v>20</v>
      </c>
      <c r="L163" s="208">
        <v>25000</v>
      </c>
      <c r="M163" s="191"/>
    </row>
    <row r="164" spans="1:13" ht="28.5">
      <c r="A164" s="217">
        <f t="shared" si="3"/>
        <v>134</v>
      </c>
      <c r="B164" s="203"/>
      <c r="C164" s="204" t="s">
        <v>26</v>
      </c>
      <c r="D164" s="205" t="s">
        <v>594</v>
      </c>
      <c r="E164" s="206">
        <v>25000</v>
      </c>
      <c r="F164" s="206">
        <v>25000</v>
      </c>
      <c r="G164" s="206"/>
      <c r="H164" s="206"/>
      <c r="I164" s="206"/>
      <c r="J164" s="211" t="s">
        <v>452</v>
      </c>
      <c r="K164" s="207" t="s">
        <v>29</v>
      </c>
      <c r="L164" s="223">
        <v>25000</v>
      </c>
      <c r="M164" s="191"/>
    </row>
    <row r="165" spans="1:13" ht="28.5">
      <c r="A165" s="217">
        <f t="shared" si="3"/>
        <v>135</v>
      </c>
      <c r="B165" s="203"/>
      <c r="C165" s="204" t="s">
        <v>26</v>
      </c>
      <c r="D165" s="205" t="s">
        <v>595</v>
      </c>
      <c r="E165" s="206">
        <v>25000</v>
      </c>
      <c r="F165" s="206">
        <v>25000</v>
      </c>
      <c r="G165" s="206"/>
      <c r="H165" s="206"/>
      <c r="I165" s="206"/>
      <c r="J165" s="211" t="s">
        <v>452</v>
      </c>
      <c r="K165" s="207" t="s">
        <v>58</v>
      </c>
      <c r="L165" s="223">
        <v>25000</v>
      </c>
      <c r="M165" s="191"/>
    </row>
    <row r="166" spans="1:13" ht="28.5">
      <c r="A166" s="217">
        <f t="shared" si="3"/>
        <v>136</v>
      </c>
      <c r="B166" s="203"/>
      <c r="C166" s="204" t="s">
        <v>26</v>
      </c>
      <c r="D166" s="205" t="s">
        <v>596</v>
      </c>
      <c r="E166" s="206">
        <v>25000</v>
      </c>
      <c r="F166" s="206">
        <v>25000</v>
      </c>
      <c r="G166" s="206"/>
      <c r="H166" s="206"/>
      <c r="I166" s="206"/>
      <c r="J166" s="211" t="s">
        <v>452</v>
      </c>
      <c r="K166" s="207" t="s">
        <v>31</v>
      </c>
      <c r="L166" s="223">
        <v>25000</v>
      </c>
      <c r="M166" s="191"/>
    </row>
    <row r="167" spans="1:13" ht="57">
      <c r="A167" s="217">
        <f>A166+1</f>
        <v>137</v>
      </c>
      <c r="B167" s="203"/>
      <c r="C167" s="204" t="s">
        <v>26</v>
      </c>
      <c r="D167" s="205" t="s">
        <v>597</v>
      </c>
      <c r="E167" s="206">
        <v>706320</v>
      </c>
      <c r="F167" s="206">
        <v>706320</v>
      </c>
      <c r="G167" s="206"/>
      <c r="H167" s="206"/>
      <c r="I167" s="206" t="s">
        <v>598</v>
      </c>
      <c r="J167" s="211"/>
      <c r="K167" s="207" t="s">
        <v>24</v>
      </c>
      <c r="L167" s="223">
        <v>706320</v>
      </c>
      <c r="M167" s="191"/>
    </row>
    <row r="168" spans="1:13" ht="14.25">
      <c r="A168" s="217">
        <f t="shared" si="3"/>
        <v>138</v>
      </c>
      <c r="B168" s="203"/>
      <c r="C168" s="218" t="s">
        <v>26</v>
      </c>
      <c r="D168" s="205" t="s">
        <v>599</v>
      </c>
      <c r="E168" s="206">
        <v>15000</v>
      </c>
      <c r="F168" s="211">
        <v>15000</v>
      </c>
      <c r="G168" s="211"/>
      <c r="H168" s="211"/>
      <c r="I168" s="211"/>
      <c r="J168" s="211" t="s">
        <v>452</v>
      </c>
      <c r="K168" s="210" t="s">
        <v>20</v>
      </c>
      <c r="L168" s="208">
        <v>15000</v>
      </c>
      <c r="M168" s="191"/>
    </row>
    <row r="169" spans="1:18" s="187" customFormat="1" ht="14.25">
      <c r="A169" s="237"/>
      <c r="B169" s="238"/>
      <c r="C169" s="239"/>
      <c r="D169" s="101" t="s">
        <v>486</v>
      </c>
      <c r="E169" s="240">
        <f>SUBTOTAL(9,E133:E168)</f>
        <v>4734191.3</v>
      </c>
      <c r="F169" s="240">
        <f>SUBTOTAL(9,F133:F168)</f>
        <v>3310707.13</v>
      </c>
      <c r="G169" s="240">
        <f>SUBTOTAL(9,G133:G168)</f>
        <v>331161.39</v>
      </c>
      <c r="H169" s="240">
        <f>SUBTOTAL(9,H133:H168)</f>
        <v>412322.78</v>
      </c>
      <c r="I169" s="239"/>
      <c r="J169" s="239"/>
      <c r="K169" s="241"/>
      <c r="L169" s="104">
        <f>SUBTOTAL(9,L133:L168)</f>
        <v>3080320</v>
      </c>
      <c r="N169" s="1"/>
      <c r="O169" s="1"/>
      <c r="P169" s="1"/>
      <c r="Q169" s="1"/>
      <c r="R169" s="1"/>
    </row>
    <row r="172" spans="4:12" ht="14.25">
      <c r="D172" s="107" t="s">
        <v>292</v>
      </c>
      <c r="E172" s="105">
        <f>E21+E92+E94+E132</f>
        <v>497488.77</v>
      </c>
      <c r="F172" s="105">
        <f>F21+F92+F94+F132</f>
        <v>497488.77</v>
      </c>
      <c r="G172" s="105">
        <f>G21+G92+G94+G132</f>
        <v>0</v>
      </c>
      <c r="H172" s="105">
        <f>H21+H92+H94+H132</f>
        <v>0</v>
      </c>
      <c r="I172" s="6"/>
      <c r="J172" s="6"/>
      <c r="K172" s="6"/>
      <c r="L172" s="105">
        <f>L21+L92+L94+L132</f>
        <v>381463.77</v>
      </c>
    </row>
    <row r="173" spans="4:12" ht="14.25">
      <c r="D173" s="107" t="s">
        <v>293</v>
      </c>
      <c r="E173" s="105">
        <f>E109+E43+E169+E129+E124+E89+E53+E18</f>
        <v>7624994.91</v>
      </c>
      <c r="F173" s="105">
        <f>F109+F43+F169+F129+F124+F89+F53+F18</f>
        <v>5871510.74</v>
      </c>
      <c r="G173" s="105">
        <f>G109+G43+G169+G129+G124+G89+G53+G18</f>
        <v>511161.39</v>
      </c>
      <c r="H173" s="105">
        <f>H109+H43+H169+H129+H124+H89+H53+H18</f>
        <v>412322.78</v>
      </c>
      <c r="I173" s="6"/>
      <c r="J173" s="6"/>
      <c r="K173" s="6"/>
      <c r="L173" s="105">
        <f>L109+L43+L169+L129+L124+L89+L53+L18</f>
        <v>5442473</v>
      </c>
    </row>
    <row r="174" spans="4:12" ht="15" thickBot="1">
      <c r="D174" s="6" t="s">
        <v>294</v>
      </c>
      <c r="E174" s="108">
        <f>SUBTOTAL(9,E172:E173)</f>
        <v>8122483.68</v>
      </c>
      <c r="F174" s="108">
        <f>SUBTOTAL(9,F172:F173)</f>
        <v>6368999.51</v>
      </c>
      <c r="G174" s="108">
        <f>SUBTOTAL(9,G172:G173)</f>
        <v>511161.39</v>
      </c>
      <c r="H174" s="108">
        <f>SUBTOTAL(9,H172:H173)</f>
        <v>412322.78</v>
      </c>
      <c r="I174" s="6"/>
      <c r="J174" s="6"/>
      <c r="K174" s="6"/>
      <c r="L174" s="108">
        <f>SUBTOTAL(9,L172:L173)</f>
        <v>5823936.77</v>
      </c>
    </row>
    <row r="176" spans="1:76" s="192" customFormat="1" ht="14.25">
      <c r="A176" s="188"/>
      <c r="B176" s="188"/>
      <c r="C176" s="189"/>
      <c r="D176" s="188"/>
      <c r="E176" s="190"/>
      <c r="F176" s="190"/>
      <c r="G176" s="190"/>
      <c r="H176" s="190"/>
      <c r="I176" s="190"/>
      <c r="J176" s="190"/>
      <c r="K176" s="190"/>
      <c r="L176" s="190"/>
      <c r="M176" s="190"/>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c r="AS176" s="188"/>
      <c r="AT176" s="188"/>
      <c r="AU176" s="188"/>
      <c r="AV176" s="188"/>
      <c r="AW176" s="188"/>
      <c r="AX176" s="188"/>
      <c r="AY176" s="188"/>
      <c r="AZ176" s="188"/>
      <c r="BA176" s="188"/>
      <c r="BB176" s="188"/>
      <c r="BC176" s="188"/>
      <c r="BD176" s="188"/>
      <c r="BE176" s="188"/>
      <c r="BF176" s="188"/>
      <c r="BG176" s="188"/>
      <c r="BH176" s="188"/>
      <c r="BI176" s="188"/>
      <c r="BJ176" s="188"/>
      <c r="BK176" s="188"/>
      <c r="BL176" s="188"/>
      <c r="BM176" s="188"/>
      <c r="BN176" s="188"/>
      <c r="BO176" s="188"/>
      <c r="BP176" s="188"/>
      <c r="BQ176" s="188"/>
      <c r="BR176" s="188"/>
      <c r="BS176" s="188"/>
      <c r="BT176" s="188"/>
      <c r="BU176" s="188"/>
      <c r="BV176" s="188"/>
      <c r="BW176" s="188"/>
      <c r="BX176" s="188"/>
    </row>
    <row r="177" spans="1:76" s="192" customFormat="1" ht="14.25">
      <c r="A177" s="188"/>
      <c r="B177" s="188"/>
      <c r="C177" s="189"/>
      <c r="D177" s="188"/>
      <c r="E177" s="190"/>
      <c r="F177" s="190"/>
      <c r="G177" s="190"/>
      <c r="H177" s="190"/>
      <c r="I177" s="190"/>
      <c r="J177" s="190"/>
      <c r="K177" s="190"/>
      <c r="L177" s="190"/>
      <c r="M177" s="190"/>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8"/>
      <c r="AN177" s="188"/>
      <c r="AO177" s="188"/>
      <c r="AP177" s="188"/>
      <c r="AQ177" s="188"/>
      <c r="AR177" s="188"/>
      <c r="AS177" s="188"/>
      <c r="AT177" s="188"/>
      <c r="AU177" s="188"/>
      <c r="AV177" s="188"/>
      <c r="AW177" s="188"/>
      <c r="AX177" s="188"/>
      <c r="AY177" s="188"/>
      <c r="AZ177" s="188"/>
      <c r="BA177" s="188"/>
      <c r="BB177" s="188"/>
      <c r="BC177" s="188"/>
      <c r="BD177" s="188"/>
      <c r="BE177" s="188"/>
      <c r="BF177" s="188"/>
      <c r="BG177" s="188"/>
      <c r="BH177" s="188"/>
      <c r="BI177" s="188"/>
      <c r="BJ177" s="188"/>
      <c r="BK177" s="188"/>
      <c r="BL177" s="188"/>
      <c r="BM177" s="188"/>
      <c r="BN177" s="188"/>
      <c r="BO177" s="188"/>
      <c r="BP177" s="188"/>
      <c r="BQ177" s="188"/>
      <c r="BR177" s="188"/>
      <c r="BS177" s="188"/>
      <c r="BT177" s="188"/>
      <c r="BU177" s="188"/>
      <c r="BV177" s="188"/>
      <c r="BW177" s="188"/>
      <c r="BX177" s="188"/>
    </row>
    <row r="178" spans="1:76" s="192" customFormat="1" ht="14.25">
      <c r="A178" s="188"/>
      <c r="B178" s="188"/>
      <c r="C178" s="189"/>
      <c r="D178" s="188"/>
      <c r="E178" s="190"/>
      <c r="F178" s="190"/>
      <c r="G178" s="190"/>
      <c r="H178" s="190"/>
      <c r="I178" s="190"/>
      <c r="J178" s="190"/>
      <c r="K178" s="190"/>
      <c r="L178" s="190"/>
      <c r="M178" s="190"/>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c r="AS178" s="188"/>
      <c r="AT178" s="188"/>
      <c r="AU178" s="188"/>
      <c r="AV178" s="188"/>
      <c r="AW178" s="188"/>
      <c r="AX178" s="188"/>
      <c r="AY178" s="188"/>
      <c r="AZ178" s="188"/>
      <c r="BA178" s="188"/>
      <c r="BB178" s="188"/>
      <c r="BC178" s="188"/>
      <c r="BD178" s="188"/>
      <c r="BE178" s="188"/>
      <c r="BF178" s="188"/>
      <c r="BG178" s="188"/>
      <c r="BH178" s="188"/>
      <c r="BI178" s="188"/>
      <c r="BJ178" s="188"/>
      <c r="BK178" s="188"/>
      <c r="BL178" s="188"/>
      <c r="BM178" s="188"/>
      <c r="BN178" s="188"/>
      <c r="BO178" s="188"/>
      <c r="BP178" s="188"/>
      <c r="BQ178" s="188"/>
      <c r="BR178" s="188"/>
      <c r="BS178" s="188"/>
      <c r="BT178" s="188"/>
      <c r="BU178" s="188"/>
      <c r="BV178" s="188"/>
      <c r="BW178" s="188"/>
      <c r="BX178" s="188"/>
    </row>
    <row r="179" spans="1:76" s="192" customFormat="1" ht="14.25">
      <c r="A179" s="188"/>
      <c r="B179" s="188"/>
      <c r="C179" s="189"/>
      <c r="D179" s="188"/>
      <c r="E179" s="190"/>
      <c r="F179" s="190"/>
      <c r="G179" s="190"/>
      <c r="H179" s="190"/>
      <c r="I179" s="190"/>
      <c r="J179" s="190"/>
      <c r="K179" s="190"/>
      <c r="L179" s="190"/>
      <c r="M179" s="190"/>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c r="AS179" s="188"/>
      <c r="AT179" s="188"/>
      <c r="AU179" s="188"/>
      <c r="AV179" s="188"/>
      <c r="AW179" s="188"/>
      <c r="AX179" s="188"/>
      <c r="AY179" s="188"/>
      <c r="AZ179" s="188"/>
      <c r="BA179" s="188"/>
      <c r="BB179" s="188"/>
      <c r="BC179" s="188"/>
      <c r="BD179" s="188"/>
      <c r="BE179" s="188"/>
      <c r="BF179" s="188"/>
      <c r="BG179" s="188"/>
      <c r="BH179" s="188"/>
      <c r="BI179" s="188"/>
      <c r="BJ179" s="188"/>
      <c r="BK179" s="188"/>
      <c r="BL179" s="188"/>
      <c r="BM179" s="188"/>
      <c r="BN179" s="188"/>
      <c r="BO179" s="188"/>
      <c r="BP179" s="188"/>
      <c r="BQ179" s="188"/>
      <c r="BR179" s="188"/>
      <c r="BS179" s="188"/>
      <c r="BT179" s="188"/>
      <c r="BU179" s="188"/>
      <c r="BV179" s="188"/>
      <c r="BW179" s="188"/>
      <c r="BX179" s="188"/>
    </row>
    <row r="180" spans="1:76" s="192" customFormat="1" ht="14.25">
      <c r="A180" s="188"/>
      <c r="B180" s="188"/>
      <c r="C180" s="189"/>
      <c r="D180" s="188"/>
      <c r="E180" s="190"/>
      <c r="F180" s="190"/>
      <c r="G180" s="190"/>
      <c r="H180" s="190"/>
      <c r="I180" s="190"/>
      <c r="J180" s="190"/>
      <c r="K180" s="190"/>
      <c r="L180" s="190"/>
      <c r="M180" s="190"/>
      <c r="S180" s="188"/>
      <c r="T180" s="188"/>
      <c r="U180" s="188"/>
      <c r="V180" s="188"/>
      <c r="W180" s="188"/>
      <c r="X180" s="188"/>
      <c r="Y180" s="188"/>
      <c r="Z180" s="188"/>
      <c r="AA180" s="188"/>
      <c r="AB180" s="188"/>
      <c r="AC180" s="188"/>
      <c r="AD180" s="188"/>
      <c r="AE180" s="188"/>
      <c r="AF180" s="188"/>
      <c r="AG180" s="188"/>
      <c r="AH180" s="188"/>
      <c r="AI180" s="188"/>
      <c r="AJ180" s="188"/>
      <c r="AK180" s="188"/>
      <c r="AL180" s="188"/>
      <c r="AM180" s="188"/>
      <c r="AN180" s="188"/>
      <c r="AO180" s="188"/>
      <c r="AP180" s="188"/>
      <c r="AQ180" s="188"/>
      <c r="AR180" s="188"/>
      <c r="AS180" s="188"/>
      <c r="AT180" s="188"/>
      <c r="AU180" s="188"/>
      <c r="AV180" s="188"/>
      <c r="AW180" s="188"/>
      <c r="AX180" s="188"/>
      <c r="AY180" s="188"/>
      <c r="AZ180" s="188"/>
      <c r="BA180" s="188"/>
      <c r="BB180" s="188"/>
      <c r="BC180" s="188"/>
      <c r="BD180" s="188"/>
      <c r="BE180" s="188"/>
      <c r="BF180" s="188"/>
      <c r="BG180" s="188"/>
      <c r="BH180" s="188"/>
      <c r="BI180" s="188"/>
      <c r="BJ180" s="188"/>
      <c r="BK180" s="188"/>
      <c r="BL180" s="188"/>
      <c r="BM180" s="188"/>
      <c r="BN180" s="188"/>
      <c r="BO180" s="188"/>
      <c r="BP180" s="188"/>
      <c r="BQ180" s="188"/>
      <c r="BR180" s="188"/>
      <c r="BS180" s="188"/>
      <c r="BT180" s="188"/>
      <c r="BU180" s="188"/>
      <c r="BV180" s="188"/>
      <c r="BW180" s="188"/>
      <c r="BX180" s="188"/>
    </row>
    <row r="181" spans="1:76" s="192" customFormat="1" ht="14.25">
      <c r="A181" s="188"/>
      <c r="B181" s="188"/>
      <c r="C181" s="189"/>
      <c r="D181" s="188"/>
      <c r="E181" s="190"/>
      <c r="F181" s="190"/>
      <c r="G181" s="190"/>
      <c r="H181" s="190"/>
      <c r="I181" s="190"/>
      <c r="J181" s="190"/>
      <c r="K181" s="190"/>
      <c r="L181" s="190"/>
      <c r="M181" s="190"/>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8"/>
      <c r="AN181" s="188"/>
      <c r="AO181" s="188"/>
      <c r="AP181" s="188"/>
      <c r="AQ181" s="188"/>
      <c r="AR181" s="188"/>
      <c r="AS181" s="188"/>
      <c r="AT181" s="188"/>
      <c r="AU181" s="188"/>
      <c r="AV181" s="188"/>
      <c r="AW181" s="188"/>
      <c r="AX181" s="188"/>
      <c r="AY181" s="188"/>
      <c r="AZ181" s="188"/>
      <c r="BA181" s="188"/>
      <c r="BB181" s="188"/>
      <c r="BC181" s="188"/>
      <c r="BD181" s="188"/>
      <c r="BE181" s="188"/>
      <c r="BF181" s="188"/>
      <c r="BG181" s="188"/>
      <c r="BH181" s="188"/>
      <c r="BI181" s="188"/>
      <c r="BJ181" s="188"/>
      <c r="BK181" s="188"/>
      <c r="BL181" s="188"/>
      <c r="BM181" s="188"/>
      <c r="BN181" s="188"/>
      <c r="BO181" s="188"/>
      <c r="BP181" s="188"/>
      <c r="BQ181" s="188"/>
      <c r="BR181" s="188"/>
      <c r="BS181" s="188"/>
      <c r="BT181" s="188"/>
      <c r="BU181" s="188"/>
      <c r="BV181" s="188"/>
      <c r="BW181" s="188"/>
      <c r="BX181" s="188"/>
    </row>
    <row r="182" spans="1:76" s="192" customFormat="1" ht="14.25">
      <c r="A182" s="188"/>
      <c r="B182" s="188"/>
      <c r="C182" s="189"/>
      <c r="D182" s="188"/>
      <c r="E182" s="190"/>
      <c r="F182" s="190"/>
      <c r="G182" s="190"/>
      <c r="H182" s="190"/>
      <c r="I182" s="190"/>
      <c r="J182" s="190"/>
      <c r="K182" s="190"/>
      <c r="L182" s="190"/>
      <c r="M182" s="190"/>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8"/>
      <c r="AN182" s="188"/>
      <c r="AO182" s="188"/>
      <c r="AP182" s="188"/>
      <c r="AQ182" s="188"/>
      <c r="AR182" s="188"/>
      <c r="AS182" s="188"/>
      <c r="AT182" s="188"/>
      <c r="AU182" s="188"/>
      <c r="AV182" s="188"/>
      <c r="AW182" s="188"/>
      <c r="AX182" s="188"/>
      <c r="AY182" s="188"/>
      <c r="AZ182" s="188"/>
      <c r="BA182" s="188"/>
      <c r="BB182" s="188"/>
      <c r="BC182" s="188"/>
      <c r="BD182" s="188"/>
      <c r="BE182" s="188"/>
      <c r="BF182" s="188"/>
      <c r="BG182" s="188"/>
      <c r="BH182" s="188"/>
      <c r="BI182" s="188"/>
      <c r="BJ182" s="188"/>
      <c r="BK182" s="188"/>
      <c r="BL182" s="188"/>
      <c r="BM182" s="188"/>
      <c r="BN182" s="188"/>
      <c r="BO182" s="188"/>
      <c r="BP182" s="188"/>
      <c r="BQ182" s="188"/>
      <c r="BR182" s="188"/>
      <c r="BS182" s="188"/>
      <c r="BT182" s="188"/>
      <c r="BU182" s="188"/>
      <c r="BV182" s="188"/>
      <c r="BW182" s="188"/>
      <c r="BX182" s="188"/>
    </row>
    <row r="183" spans="1:76" s="192" customFormat="1" ht="14.25">
      <c r="A183" s="188"/>
      <c r="B183" s="188"/>
      <c r="C183" s="189"/>
      <c r="D183" s="188"/>
      <c r="E183" s="190"/>
      <c r="F183" s="190"/>
      <c r="G183" s="190"/>
      <c r="H183" s="190"/>
      <c r="I183" s="190"/>
      <c r="J183" s="190"/>
      <c r="K183" s="190"/>
      <c r="L183" s="190"/>
      <c r="M183" s="190"/>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188"/>
      <c r="AR183" s="188"/>
      <c r="AS183" s="188"/>
      <c r="AT183" s="188"/>
      <c r="AU183" s="188"/>
      <c r="AV183" s="188"/>
      <c r="AW183" s="188"/>
      <c r="AX183" s="188"/>
      <c r="AY183" s="188"/>
      <c r="AZ183" s="188"/>
      <c r="BA183" s="188"/>
      <c r="BB183" s="188"/>
      <c r="BC183" s="188"/>
      <c r="BD183" s="188"/>
      <c r="BE183" s="188"/>
      <c r="BF183" s="188"/>
      <c r="BG183" s="188"/>
      <c r="BH183" s="188"/>
      <c r="BI183" s="188"/>
      <c r="BJ183" s="188"/>
      <c r="BK183" s="188"/>
      <c r="BL183" s="188"/>
      <c r="BM183" s="188"/>
      <c r="BN183" s="188"/>
      <c r="BO183" s="188"/>
      <c r="BP183" s="188"/>
      <c r="BQ183" s="188"/>
      <c r="BR183" s="188"/>
      <c r="BS183" s="188"/>
      <c r="BT183" s="188"/>
      <c r="BU183" s="188"/>
      <c r="BV183" s="188"/>
      <c r="BW183" s="188"/>
      <c r="BX183" s="188"/>
    </row>
    <row r="184" spans="1:76" s="192" customFormat="1" ht="14.25">
      <c r="A184" s="188"/>
      <c r="B184" s="188"/>
      <c r="C184" s="189"/>
      <c r="D184" s="188"/>
      <c r="E184" s="190"/>
      <c r="F184" s="190"/>
      <c r="G184" s="190"/>
      <c r="H184" s="190"/>
      <c r="I184" s="190"/>
      <c r="J184" s="190"/>
      <c r="K184" s="190"/>
      <c r="L184" s="190"/>
      <c r="M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88"/>
      <c r="AO184" s="188"/>
      <c r="AP184" s="188"/>
      <c r="AQ184" s="188"/>
      <c r="AR184" s="188"/>
      <c r="AS184" s="188"/>
      <c r="AT184" s="188"/>
      <c r="AU184" s="188"/>
      <c r="AV184" s="188"/>
      <c r="AW184" s="188"/>
      <c r="AX184" s="188"/>
      <c r="AY184" s="188"/>
      <c r="AZ184" s="188"/>
      <c r="BA184" s="188"/>
      <c r="BB184" s="188"/>
      <c r="BC184" s="188"/>
      <c r="BD184" s="188"/>
      <c r="BE184" s="188"/>
      <c r="BF184" s="188"/>
      <c r="BG184" s="188"/>
      <c r="BH184" s="188"/>
      <c r="BI184" s="188"/>
      <c r="BJ184" s="188"/>
      <c r="BK184" s="188"/>
      <c r="BL184" s="188"/>
      <c r="BM184" s="188"/>
      <c r="BN184" s="188"/>
      <c r="BO184" s="188"/>
      <c r="BP184" s="188"/>
      <c r="BQ184" s="188"/>
      <c r="BR184" s="188"/>
      <c r="BS184" s="188"/>
      <c r="BT184" s="188"/>
      <c r="BU184" s="188"/>
      <c r="BV184" s="188"/>
      <c r="BW184" s="188"/>
      <c r="BX184" s="188"/>
    </row>
    <row r="189" spans="1:76" s="192" customFormat="1" ht="14.25">
      <c r="A189" s="188"/>
      <c r="B189" s="188"/>
      <c r="C189" s="189"/>
      <c r="D189" s="188"/>
      <c r="E189" s="190"/>
      <c r="F189" s="190"/>
      <c r="G189" s="190"/>
      <c r="H189" s="190"/>
      <c r="I189" s="190"/>
      <c r="J189" s="190"/>
      <c r="K189" s="190"/>
      <c r="L189" s="191"/>
      <c r="M189" s="190"/>
      <c r="N189" s="242"/>
      <c r="O189" s="242"/>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c r="AS189" s="188"/>
      <c r="AT189" s="188"/>
      <c r="AU189" s="188"/>
      <c r="AV189" s="188"/>
      <c r="AW189" s="188"/>
      <c r="AX189" s="188"/>
      <c r="AY189" s="188"/>
      <c r="AZ189" s="188"/>
      <c r="BA189" s="188"/>
      <c r="BB189" s="188"/>
      <c r="BC189" s="188"/>
      <c r="BD189" s="188"/>
      <c r="BE189" s="188"/>
      <c r="BF189" s="188"/>
      <c r="BG189" s="188"/>
      <c r="BH189" s="188"/>
      <c r="BI189" s="188"/>
      <c r="BJ189" s="188"/>
      <c r="BK189" s="188"/>
      <c r="BL189" s="188"/>
      <c r="BM189" s="188"/>
      <c r="BN189" s="188"/>
      <c r="BO189" s="188"/>
      <c r="BP189" s="188"/>
      <c r="BQ189" s="188"/>
      <c r="BR189" s="188"/>
      <c r="BS189" s="188"/>
      <c r="BT189" s="188"/>
      <c r="BU189" s="188"/>
      <c r="BV189" s="188"/>
      <c r="BW189" s="188"/>
      <c r="BX189" s="188"/>
    </row>
  </sheetData>
  <sheetProtection/>
  <mergeCells count="18">
    <mergeCell ref="A111:K111"/>
    <mergeCell ref="A125:K125"/>
    <mergeCell ref="A130:K130"/>
    <mergeCell ref="L8:L9"/>
    <mergeCell ref="A10:K10"/>
    <mergeCell ref="A19:K19"/>
    <mergeCell ref="A45:K45"/>
    <mergeCell ref="A54:K54"/>
    <mergeCell ref="A90:K90"/>
    <mergeCell ref="A6:K6"/>
    <mergeCell ref="A8:A9"/>
    <mergeCell ref="B8:B9"/>
    <mergeCell ref="C8:C9"/>
    <mergeCell ref="D8:D9"/>
    <mergeCell ref="E8:E9"/>
    <mergeCell ref="F8:H8"/>
    <mergeCell ref="I8:J8"/>
    <mergeCell ref="K8:K9"/>
  </mergeCells>
  <printOptions/>
  <pageMargins left="0" right="0" top="0" bottom="0"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Κοινότητα Κρυονερίου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Ελένη Χαλκιαδάκη</dc:creator>
  <cp:keywords/>
  <dc:description/>
  <cp:lastModifiedBy>tp</cp:lastModifiedBy>
  <cp:lastPrinted>2011-03-17T14:50:46Z</cp:lastPrinted>
  <dcterms:created xsi:type="dcterms:W3CDTF">2011-03-17T14:41:44Z</dcterms:created>
  <dcterms:modified xsi:type="dcterms:W3CDTF">2011-03-18T10:31:12Z</dcterms:modified>
  <cp:category/>
  <cp:version/>
  <cp:contentType/>
  <cp:contentStatus/>
</cp:coreProperties>
</file>