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ΠΡΟΫΠΟΛΟΓΙΣΜΟΣ ΜΕΛΕΤΗΣ " sheetId="1" r:id="rId1"/>
  </sheets>
  <definedNames/>
  <calcPr fullCalcOnLoad="1"/>
</workbook>
</file>

<file path=xl/sharedStrings.xml><?xml version="1.0" encoding="utf-8"?>
<sst xmlns="http://schemas.openxmlformats.org/spreadsheetml/2006/main" count="82" uniqueCount="58">
  <si>
    <t>Έργο</t>
  </si>
  <si>
    <t>ΜΕΛΕΤΗ ΣΥΝΤΗΡΗΣΗΣ ΣΧΟΛΕΙΩΝ Δ. ΚΟΙΝΟΤΗΤΑΣ  ΑΓ. ΣΤΕΦΑΝΟΥ</t>
  </si>
  <si>
    <t xml:space="preserve">ΕΛΛΗΝΙΚΗ ΔΗΜΟΚΡΑΤΙΑ </t>
  </si>
  <si>
    <t>Προϋπ</t>
  </si>
  <si>
    <t>Ευρώ</t>
  </si>
  <si>
    <r>
      <t>( με  Φ.Π.Α.</t>
    </r>
    <r>
      <rPr>
        <b/>
        <sz val="11"/>
        <color indexed="8"/>
        <rFont val="Calibri"/>
        <family val="2"/>
      </rPr>
      <t xml:space="preserve"> 23 </t>
    </r>
    <r>
      <rPr>
        <sz val="11"/>
        <color indexed="8"/>
        <rFont val="Calibri"/>
        <family val="2"/>
      </rPr>
      <t>%)</t>
    </r>
  </si>
  <si>
    <t>ΠΕΡΙΦΕΡΕΙΑ ΑΤΤΙΚΗΣ</t>
  </si>
  <si>
    <t>Πηγή</t>
  </si>
  <si>
    <t>ΔΗΜΟΣ ΔΙΟΝΥΣΟΥ</t>
  </si>
  <si>
    <t>Χρήση</t>
  </si>
  <si>
    <t>Δ/ΝΣΗ ΤΕΧΝΙΚΩΝ ΥΠΗΡΕΣΙΩΝ</t>
  </si>
  <si>
    <t>ΠΡΟΫΠΟΛΟΓΙΣΜΟΣ ΜΕΛΕΤΗΣ</t>
  </si>
  <si>
    <t>α/α</t>
  </si>
  <si>
    <t>Εργασία</t>
  </si>
  <si>
    <t>Αρ. Τιμ/γίου</t>
  </si>
  <si>
    <t>Μονάδα Μέτρησης</t>
  </si>
  <si>
    <t>Ποσότητα</t>
  </si>
  <si>
    <t>Τιμή</t>
  </si>
  <si>
    <t>Δαπάνη</t>
  </si>
  <si>
    <t>Μον.</t>
  </si>
  <si>
    <t xml:space="preserve">ΟΙΚΟΔΟΜΙΚΑ </t>
  </si>
  <si>
    <t xml:space="preserve">Εργασία τριβής και ελαιοχρωματισμοί κοινοί ξυλίνων επιφανειών </t>
  </si>
  <si>
    <t>1.1</t>
  </si>
  <si>
    <t>τεμαχ</t>
  </si>
  <si>
    <t>Κ.Α.</t>
  </si>
  <si>
    <r>
      <t xml:space="preserve">Ανακατασκευή Τουαλετών με </t>
    </r>
    <r>
      <rPr>
        <u val="single"/>
        <sz val="10"/>
        <color indexed="8"/>
        <rFont val="Calibri"/>
        <family val="2"/>
      </rPr>
      <t>εργασίες</t>
    </r>
    <r>
      <rPr>
        <sz val="10"/>
        <color indexed="8"/>
        <rFont val="Calibri"/>
        <family val="2"/>
      </rPr>
      <t xml:space="preserve"> 1.καθαίρεσης πλακοστρώσεων δαπέδων παντός τύπου, οιουδήποτε πάχους χωρίς να καταβάλλεται προσοχή για την εξαγωγή ακεραίων πλακών -2. καθαίρεση επιστρώσεων τοίχων παντός τύπου χωρίς προσοχή για την εξαγωγή ακεραίων πλακών - 3. καθαίρεσης οπτοπλινθοδομών -και κατασκευή οπτοπλινθοδομών με διάκενους τυποποιημένους οπτοπλίνθους 6x9x19 cm, πάχους 1/2 πλίνθου (δρομικοί τοίχοι) 4. αντικατάσταση επενδύσεων τοίχων με πλακίδια πορσελάνης, </t>
    </r>
    <r>
      <rPr>
        <sz val="10"/>
        <rFont val="Calibri"/>
        <family val="2"/>
      </rPr>
      <t>λευκά ή έγχρωμα 15x15 cm κολλητά και επενδύσεις δαπέδων με κεραμικά πλακίδια GROUP 1, διαστάσεων 20x20 cm- 5.καθαιρέσεις ειδών υγιεινής και αντικατάσταση των λεκανών αποχωρητηρίου με λεκάνες Τούρκικου Τύπου και αντικατάσταση των δοχείων πλήσεως όπου απαιτείται 6. Αποξήλωση καθρεπτών - σαπουνοθηκών και βρύσεων όπου αυτό απαιτείται 7.Χρωματισμοί επί εσωτερικών επιφανειών επιχρισμάτων με χρώματα υδατικής διασποράς,  ακρυλικής, στυρενιοακρυλικής ή πολυβινυλικής βάσεως &amp; Χρωματισμοί θερμαντικών σωμάτων με βερνικόχρωμα φωτιάς 9.Υδραυλικές εργασίες.</t>
    </r>
  </si>
  <si>
    <t>1.2</t>
  </si>
  <si>
    <t xml:space="preserve">Χρωματισμοί επί εξωτερικών επιφανειών επιχρισμάτων με χρώματα υδατικής διασποράς,  ακρυλικής, στυρενιοακρυλικής ή πολυβινυλικής βάσεως. </t>
  </si>
  <si>
    <t>1.3</t>
  </si>
  <si>
    <t>Αποξήλωση ξυλίνων ή σιδηρών κουφωμάτων και τοποθέτηση νέων σιδηρών θυρών ανοιγόμενων - μικροεργασίες για την συντήρηση κιγκλιδωμάτων με οξυγονοκόλληση και ελαιοχρωματισμοί σιδηρών επιφανειών</t>
  </si>
  <si>
    <t>1.4</t>
  </si>
  <si>
    <t xml:space="preserve">Επενδύσεις βαθμίδων μήκους έως 2,00 m με μάρμαρο λευκό πάχους 3 / 2 cm (βατήρων/μετώπων) </t>
  </si>
  <si>
    <t>1.5</t>
  </si>
  <si>
    <t>Μονιμη κατασκευή τοιχοπετάσματος με γυψοσανίδες κοινές, επίπεδες, πάχους 15 mm -μεταλλικός σκελετός τοιχοπετάσματος και χρωματισμοί επιφανειών γυψοσανίδων με πλαστικό χρώμα με σπατουλάρισμα της γυψοσανίδας - καθαιρέσεις πλινθοδομών - κατασκευή και τοποθέτηση υαλόθυρας από ηλεκτροστατικά βαμμένο αλουμίνιο ανοιγόμενη, μονόφυλλη.</t>
  </si>
  <si>
    <t>1.6</t>
  </si>
  <si>
    <t>Επισκευή επισκέψιμης ψευδοροφής , με πλάκες γυψοσανίδας πάχους 12 έως 13 mm, διάτρητες ή με γραμμικές αυλακώσεις, διαστάσεων 600x600 mm</t>
  </si>
  <si>
    <t>1.7</t>
  </si>
  <si>
    <t xml:space="preserve">Θερμο-ηχομόνωση με πλάκες ορυκτοβάμβακα και μονιμη κατασκευή τοιχοπετάσματος με γυψοσανίδες κοινές, επίπεδες, πάχους 15 mm -μεταλλικός σκελετός τοιχοπετάσματος και χρωματισμοί επιφανειών γυψοσανίδων με πλαστικό χρώμα με σπατουλάρισμα της γυψοσανίδας </t>
  </si>
  <si>
    <t>1.8</t>
  </si>
  <si>
    <t>Επισκεύη υαλοστασίων με επανατοποθέτηση σιλικόνης και πλαστικών υλικών στήριξης (λάστιχα - καδρόνια) υαλοπινάκων</t>
  </si>
  <si>
    <t>1.9</t>
  </si>
  <si>
    <t xml:space="preserve">Εργασία τοποθέτησης τυποποιημένου καναλιού εσωτερικού πλάτους 200 mm, κατηγορίας φορτίου C250 με εσχάρα από ελατό χυτοσίδηρο σε συνέχεια με Πλαστικό Σωλήνα  Αποχ.'d3ΕΩΣ Φ160 4ΑΤΜ </t>
  </si>
  <si>
    <t>1.10</t>
  </si>
  <si>
    <t xml:space="preserve">Επενδύσεις δαπέδων με κεραμικά πλακίδια GROUP 1, διαστάσεων 20x20 cm </t>
  </si>
  <si>
    <t>1.11</t>
  </si>
  <si>
    <t xml:space="preserve">Αδροποίηση επιφανειών από μάρμαρο </t>
  </si>
  <si>
    <t>1.12</t>
  </si>
  <si>
    <t>Άθροισμα ομάδας  ΟΙΚΟΔΟΜΙΚΑ</t>
  </si>
  <si>
    <t>ΕΡΓΑΣΙΕΣ ΠΡΑΣΙΝΟΥ</t>
  </si>
  <si>
    <t>Φύτευση με Δένδρα κατηγορίας Δ4 ,Δ5 -Θάμνους κατηγορίας Θ4, Θ5 -Άνοιγμα λάκκων διαστάσεων  0,50 Χ 0,50 Χ 0,50 m - Επένδυση πρανών κλπ με φυτική γη - Πλήρωση νησίδων με φυτική γη σε αστικές περιοχές</t>
  </si>
  <si>
    <t>2.1</t>
  </si>
  <si>
    <t xml:space="preserve">Άθροισμα ομάδας   ΕΡΓΑΣΙΕΣ ΠΡΑΣΙΝΟΥ   </t>
  </si>
  <si>
    <t>Άθροισμα εργασιών</t>
  </si>
  <si>
    <t xml:space="preserve">Φ.Π.Α </t>
  </si>
  <si>
    <t>Προϋπολογισμός με ΦΠΑ</t>
  </si>
  <si>
    <t>Εγκρίθηκε                                          Θεωρήθηκε                                              Συντάχθηκε</t>
  </si>
  <si>
    <t>Χαμακιώτη Ειρήνη</t>
  </si>
  <si>
    <t>Πολ.Μηχανικός ΤΕ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</si>
</sst>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0"/>
    <numFmt numFmtId="167" formatCode="0.00"/>
    <numFmt numFmtId="168" formatCode="D/M/YYYY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right" wrapText="1"/>
      <protection/>
    </xf>
    <xf numFmtId="164" fontId="3" fillId="0" borderId="0" xfId="20" applyFont="1" applyBorder="1" applyAlignment="1">
      <alignment horizontal="left" wrapText="1"/>
      <protection/>
    </xf>
    <xf numFmtId="164" fontId="3" fillId="0" borderId="0" xfId="20" applyFont="1" applyAlignment="1">
      <alignment horizontal="left" wrapText="1"/>
      <protection/>
    </xf>
    <xf numFmtId="166" fontId="3" fillId="0" borderId="0" xfId="20" applyNumberFormat="1" applyFont="1" applyAlignment="1">
      <alignment horizontal="center" wrapText="1"/>
      <protection/>
    </xf>
    <xf numFmtId="164" fontId="1" fillId="0" borderId="0" xfId="20" applyFont="1" applyBorder="1" applyAlignment="1">
      <alignment horizontal="left" wrapText="1"/>
      <protection/>
    </xf>
    <xf numFmtId="164" fontId="3" fillId="0" borderId="0" xfId="20" applyFont="1" applyAlignment="1">
      <alignment wrapText="1"/>
      <protection/>
    </xf>
    <xf numFmtId="164" fontId="1" fillId="0" borderId="0" xfId="20" applyFont="1">
      <alignment/>
      <protection/>
    </xf>
    <xf numFmtId="164" fontId="4" fillId="0" borderId="0" xfId="20" applyFont="1" applyAlignment="1">
      <alignment vertical="top" wrapText="1"/>
      <protection/>
    </xf>
    <xf numFmtId="164" fontId="4" fillId="0" borderId="0" xfId="20" applyFont="1" applyAlignment="1">
      <alignment horizontal="center" wrapText="1"/>
      <protection/>
    </xf>
    <xf numFmtId="164" fontId="5" fillId="0" borderId="0" xfId="20" applyFont="1" applyBorder="1" applyAlignment="1">
      <alignment horizontal="center"/>
      <protection/>
    </xf>
    <xf numFmtId="164" fontId="4" fillId="0" borderId="1" xfId="20" applyFont="1" applyBorder="1" applyAlignment="1">
      <alignment vertical="top" wrapText="1"/>
      <protection/>
    </xf>
    <xf numFmtId="167" fontId="6" fillId="2" borderId="2" xfId="20" applyNumberFormat="1" applyFont="1" applyFill="1" applyBorder="1" applyAlignment="1">
      <alignment horizontal="center" wrapText="1"/>
      <protection/>
    </xf>
    <xf numFmtId="167" fontId="6" fillId="2" borderId="3" xfId="20" applyNumberFormat="1" applyFont="1" applyFill="1" applyBorder="1" applyAlignment="1">
      <alignment horizontal="center" wrapText="1"/>
      <protection/>
    </xf>
    <xf numFmtId="167" fontId="6" fillId="2" borderId="4" xfId="20" applyNumberFormat="1" applyFont="1" applyFill="1" applyBorder="1" applyAlignment="1">
      <alignment horizontal="center" textRotation="90" wrapText="1"/>
      <protection/>
    </xf>
    <xf numFmtId="167" fontId="6" fillId="2" borderId="5" xfId="20" applyNumberFormat="1" applyFont="1" applyFill="1" applyBorder="1" applyAlignment="1">
      <alignment horizontal="center" wrapText="1"/>
      <protection/>
    </xf>
    <xf numFmtId="167" fontId="6" fillId="2" borderId="6" xfId="20" applyNumberFormat="1" applyFont="1" applyFill="1" applyBorder="1" applyAlignment="1">
      <alignment horizontal="center" wrapText="1"/>
      <protection/>
    </xf>
    <xf numFmtId="167" fontId="6" fillId="2" borderId="7" xfId="20" applyNumberFormat="1" applyFont="1" applyFill="1" applyBorder="1" applyAlignment="1">
      <alignment horizontal="center" wrapText="1"/>
      <protection/>
    </xf>
    <xf numFmtId="164" fontId="7" fillId="0" borderId="8" xfId="20" applyFont="1" applyBorder="1">
      <alignment/>
      <protection/>
    </xf>
    <xf numFmtId="164" fontId="6" fillId="2" borderId="9" xfId="20" applyFont="1" applyFill="1" applyBorder="1" applyAlignment="1">
      <alignment wrapText="1"/>
      <protection/>
    </xf>
    <xf numFmtId="164" fontId="7" fillId="0" borderId="10" xfId="20" applyFont="1" applyBorder="1" applyAlignment="1">
      <alignment horizontal="center" wrapText="1"/>
      <protection/>
    </xf>
    <xf numFmtId="164" fontId="7" fillId="2" borderId="3" xfId="20" applyFont="1" applyFill="1" applyBorder="1" applyAlignment="1">
      <alignment wrapText="1"/>
      <protection/>
    </xf>
    <xf numFmtId="164" fontId="7" fillId="2" borderId="3" xfId="20" applyFont="1" applyFill="1" applyBorder="1" applyAlignment="1">
      <alignment horizontal="center" wrapText="1"/>
      <protection/>
    </xf>
    <xf numFmtId="164" fontId="7" fillId="2" borderId="3" xfId="20" applyNumberFormat="1" applyFont="1" applyFill="1" applyBorder="1" applyAlignment="1">
      <alignment horizontal="right" wrapText="1"/>
      <protection/>
    </xf>
    <xf numFmtId="167" fontId="7" fillId="2" borderId="3" xfId="20" applyNumberFormat="1" applyFont="1" applyFill="1" applyBorder="1" applyAlignment="1">
      <alignment horizontal="right" wrapText="1"/>
      <protection/>
    </xf>
    <xf numFmtId="167" fontId="7" fillId="2" borderId="5" xfId="20" applyNumberFormat="1" applyFont="1" applyFill="1" applyBorder="1" applyAlignment="1">
      <alignment horizontal="right" wrapText="1"/>
      <protection/>
    </xf>
    <xf numFmtId="164" fontId="7" fillId="0" borderId="11" xfId="20" applyFont="1" applyBorder="1" applyAlignment="1">
      <alignment horizontal="center" vertical="center" wrapText="1"/>
      <protection/>
    </xf>
    <xf numFmtId="164" fontId="7" fillId="2" borderId="12" xfId="20" applyFont="1" applyFill="1" applyBorder="1" applyAlignment="1">
      <alignment wrapText="1"/>
      <protection/>
    </xf>
    <xf numFmtId="164" fontId="7" fillId="2" borderId="13" xfId="20" applyFont="1" applyFill="1" applyBorder="1" applyAlignment="1">
      <alignment horizontal="center" wrapText="1"/>
      <protection/>
    </xf>
    <xf numFmtId="164" fontId="7" fillId="2" borderId="12" xfId="20" applyFont="1" applyFill="1" applyBorder="1" applyAlignment="1">
      <alignment horizontal="center" wrapText="1"/>
      <protection/>
    </xf>
    <xf numFmtId="164" fontId="7" fillId="2" borderId="12" xfId="20" applyNumberFormat="1" applyFont="1" applyFill="1" applyBorder="1" applyAlignment="1">
      <alignment horizontal="right" wrapText="1"/>
      <protection/>
    </xf>
    <xf numFmtId="167" fontId="7" fillId="2" borderId="12" xfId="20" applyNumberFormat="1" applyFont="1" applyFill="1" applyBorder="1" applyAlignment="1">
      <alignment horizontal="right" wrapText="1"/>
      <protection/>
    </xf>
    <xf numFmtId="167" fontId="7" fillId="2" borderId="14" xfId="20" applyNumberFormat="1" applyFont="1" applyFill="1" applyBorder="1" applyAlignment="1">
      <alignment horizontal="right" wrapText="1"/>
      <protection/>
    </xf>
    <xf numFmtId="164" fontId="7" fillId="0" borderId="11" xfId="20" applyFont="1" applyBorder="1" applyAlignment="1">
      <alignment horizontal="center" wrapText="1"/>
      <protection/>
    </xf>
    <xf numFmtId="164" fontId="6" fillId="2" borderId="15" xfId="20" applyFont="1" applyFill="1" applyBorder="1" applyAlignment="1">
      <alignment horizontal="right" vertical="top" wrapText="1"/>
      <protection/>
    </xf>
    <xf numFmtId="166" fontId="6" fillId="3" borderId="16" xfId="20" applyNumberFormat="1" applyFont="1" applyFill="1" applyBorder="1" applyAlignment="1">
      <alignment horizontal="right" wrapText="1"/>
      <protection/>
    </xf>
    <xf numFmtId="164" fontId="7" fillId="0" borderId="15" xfId="20" applyFont="1" applyBorder="1" applyAlignment="1">
      <alignment horizontal="center"/>
      <protection/>
    </xf>
    <xf numFmtId="164" fontId="6" fillId="2" borderId="0" xfId="20" applyFont="1" applyFill="1" applyBorder="1" applyAlignment="1">
      <alignment vertical="top" wrapText="1"/>
      <protection/>
    </xf>
    <xf numFmtId="164" fontId="6" fillId="2" borderId="0" xfId="20" applyFont="1" applyFill="1" applyBorder="1" applyAlignment="1">
      <alignment wrapText="1"/>
      <protection/>
    </xf>
    <xf numFmtId="166" fontId="10" fillId="0" borderId="17" xfId="20" applyNumberFormat="1" applyFont="1" applyFill="1" applyBorder="1" applyAlignment="1">
      <alignment horizontal="right" wrapText="1"/>
      <protection/>
    </xf>
    <xf numFmtId="164" fontId="7" fillId="0" borderId="8" xfId="20" applyFont="1" applyBorder="1" applyAlignment="1">
      <alignment horizontal="center"/>
      <protection/>
    </xf>
    <xf numFmtId="164" fontId="6" fillId="2" borderId="18" xfId="20" applyFont="1" applyFill="1" applyBorder="1" applyAlignment="1">
      <alignment vertical="top" wrapText="1"/>
      <protection/>
    </xf>
    <xf numFmtId="164" fontId="6" fillId="2" borderId="18" xfId="20" applyFont="1" applyFill="1" applyBorder="1" applyAlignment="1">
      <alignment wrapText="1"/>
      <protection/>
    </xf>
    <xf numFmtId="166" fontId="10" fillId="0" borderId="9" xfId="20" applyNumberFormat="1" applyFont="1" applyFill="1" applyBorder="1" applyAlignment="1">
      <alignment horizontal="right" wrapText="1"/>
      <protection/>
    </xf>
    <xf numFmtId="164" fontId="7" fillId="0" borderId="19" xfId="20" applyFont="1" applyBorder="1" applyAlignment="1">
      <alignment horizontal="center" wrapText="1"/>
      <protection/>
    </xf>
    <xf numFmtId="164" fontId="7" fillId="2" borderId="13" xfId="20" applyFont="1" applyFill="1" applyBorder="1" applyAlignment="1">
      <alignment horizontal="left" wrapText="1"/>
      <protection/>
    </xf>
    <xf numFmtId="164" fontId="7" fillId="0" borderId="13" xfId="20" applyFont="1" applyBorder="1" applyAlignment="1">
      <alignment horizontal="center" wrapText="1"/>
      <protection/>
    </xf>
    <xf numFmtId="167" fontId="7" fillId="0" borderId="13" xfId="20" applyNumberFormat="1" applyFont="1" applyBorder="1" applyAlignment="1">
      <alignment horizontal="right" wrapText="1"/>
      <protection/>
    </xf>
    <xf numFmtId="167" fontId="7" fillId="0" borderId="20" xfId="20" applyNumberFormat="1" applyFont="1" applyBorder="1" applyAlignment="1">
      <alignment horizontal="right" wrapText="1"/>
      <protection/>
    </xf>
    <xf numFmtId="164" fontId="6" fillId="2" borderId="21" xfId="20" applyFont="1" applyFill="1" applyBorder="1" applyAlignment="1">
      <alignment horizontal="right" wrapText="1"/>
      <protection/>
    </xf>
    <xf numFmtId="166" fontId="6" fillId="3" borderId="22" xfId="20" applyNumberFormat="1" applyFont="1" applyFill="1" applyBorder="1" applyAlignment="1">
      <alignment horizontal="right" wrapText="1"/>
      <protection/>
    </xf>
    <xf numFmtId="164" fontId="6" fillId="0" borderId="0" xfId="20" applyFont="1" applyFill="1" applyBorder="1" applyAlignment="1">
      <alignment horizontal="right" wrapText="1"/>
      <protection/>
    </xf>
    <xf numFmtId="167" fontId="6" fillId="0" borderId="17" xfId="20" applyNumberFormat="1" applyFont="1" applyFill="1" applyBorder="1" applyAlignment="1">
      <alignment horizontal="right" wrapText="1"/>
      <protection/>
    </xf>
    <xf numFmtId="164" fontId="6" fillId="0" borderId="10" xfId="20" applyFont="1" applyBorder="1" applyAlignment="1">
      <alignment horizontal="center" vertical="top" wrapText="1"/>
      <protection/>
    </xf>
    <xf numFmtId="166" fontId="3" fillId="0" borderId="5" xfId="20" applyNumberFormat="1" applyFont="1" applyBorder="1">
      <alignment/>
      <protection/>
    </xf>
    <xf numFmtId="164" fontId="7" fillId="0" borderId="11" xfId="20" applyFont="1" applyFill="1" applyBorder="1" applyAlignment="1">
      <alignment horizontal="center" vertical="top" wrapText="1"/>
      <protection/>
    </xf>
    <xf numFmtId="166" fontId="3" fillId="0" borderId="14" xfId="20" applyNumberFormat="1" applyFont="1" applyFill="1" applyBorder="1">
      <alignment/>
      <protection/>
    </xf>
    <xf numFmtId="164" fontId="6" fillId="0" borderId="11" xfId="20" applyFont="1" applyFill="1" applyBorder="1" applyAlignment="1">
      <alignment horizontal="center" vertical="top" wrapText="1"/>
      <protection/>
    </xf>
    <xf numFmtId="166" fontId="1" fillId="0" borderId="14" xfId="20" applyNumberFormat="1" applyFont="1" applyFill="1" applyBorder="1">
      <alignment/>
      <protection/>
    </xf>
    <xf numFmtId="164" fontId="6" fillId="0" borderId="23" xfId="20" applyFont="1" applyBorder="1" applyAlignment="1">
      <alignment horizontal="center" vertical="center" wrapText="1"/>
      <protection/>
    </xf>
    <xf numFmtId="166" fontId="3" fillId="0" borderId="7" xfId="20" applyNumberFormat="1" applyFont="1" applyBorder="1" applyAlignment="1">
      <alignment vertical="center"/>
      <protection/>
    </xf>
    <xf numFmtId="164" fontId="2" fillId="0" borderId="0" xfId="20" applyFont="1" applyAlignment="1">
      <alignment vertical="top" wrapText="1"/>
      <protection/>
    </xf>
    <xf numFmtId="164" fontId="2" fillId="0" borderId="0" xfId="20" applyFont="1" applyBorder="1" applyAlignment="1">
      <alignment horizontal="left" vertical="top" wrapText="1"/>
      <protection/>
    </xf>
    <xf numFmtId="168" fontId="1" fillId="0" borderId="0" xfId="20" applyNumberFormat="1" applyBorder="1" applyAlignment="1">
      <alignment horizontal="center"/>
      <protection/>
    </xf>
    <xf numFmtId="164" fontId="1" fillId="0" borderId="0" xfId="20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Alignment="1">
      <alignment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B4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</xdr:row>
      <xdr:rowOff>19050</xdr:rowOff>
    </xdr:from>
    <xdr:to>
      <xdr:col>1</xdr:col>
      <xdr:colOff>1314450</xdr:colOff>
      <xdr:row>1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09550"/>
          <a:ext cx="6000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workbookViewId="0" topLeftCell="A1">
      <selection activeCell="J32" sqref="J32"/>
    </sheetView>
  </sheetViews>
  <sheetFormatPr defaultColWidth="9.140625" defaultRowHeight="12.75"/>
  <cols>
    <col min="1" max="1" width="4.28125" style="1" customWidth="1"/>
    <col min="2" max="2" width="44.57421875" style="1" customWidth="1"/>
    <col min="3" max="4" width="8.7109375" style="1" customWidth="1"/>
    <col min="5" max="5" width="8.8515625" style="1" customWidth="1"/>
    <col min="6" max="6" width="7.00390625" style="1" customWidth="1"/>
    <col min="7" max="7" width="9.57421875" style="1" customWidth="1"/>
    <col min="8" max="16384" width="8.7109375" style="1" customWidth="1"/>
  </cols>
  <sheetData>
    <row r="2" spans="2:7" ht="42" customHeight="1">
      <c r="B2" s="2"/>
      <c r="C2" s="3" t="s">
        <v>0</v>
      </c>
      <c r="D2" s="4" t="s">
        <v>1</v>
      </c>
      <c r="E2" s="4"/>
      <c r="F2" s="4"/>
      <c r="G2" s="4"/>
    </row>
    <row r="3" spans="2:7" ht="15" customHeight="1">
      <c r="B3" s="5" t="s">
        <v>2</v>
      </c>
      <c r="C3" s="3" t="s">
        <v>3</v>
      </c>
      <c r="D3" s="6">
        <f>G34</f>
        <v>23923.5</v>
      </c>
      <c r="E3" s="5" t="s">
        <v>4</v>
      </c>
      <c r="F3" s="7" t="s">
        <v>5</v>
      </c>
      <c r="G3" s="7"/>
    </row>
    <row r="4" spans="2:7" ht="15" customHeight="1">
      <c r="B4" s="5" t="s">
        <v>6</v>
      </c>
      <c r="C4" s="3" t="s">
        <v>7</v>
      </c>
      <c r="D4" s="4"/>
      <c r="E4" s="4"/>
      <c r="F4" s="4"/>
      <c r="G4" s="4"/>
    </row>
    <row r="5" spans="2:7" ht="15" customHeight="1">
      <c r="B5" s="5" t="s">
        <v>8</v>
      </c>
      <c r="C5" s="3" t="s">
        <v>9</v>
      </c>
      <c r="D5" s="4">
        <v>2011</v>
      </c>
      <c r="E5" s="4"/>
      <c r="F5" s="8"/>
      <c r="G5" s="9"/>
    </row>
    <row r="6" spans="2:3" ht="15" customHeight="1">
      <c r="B6" s="5" t="s">
        <v>10</v>
      </c>
      <c r="C6" s="10"/>
    </row>
    <row r="7" spans="2:3" ht="12.75">
      <c r="B7" s="11"/>
      <c r="C7" s="10"/>
    </row>
    <row r="8" spans="1:7" ht="12.75">
      <c r="A8" s="12" t="s">
        <v>11</v>
      </c>
      <c r="B8" s="12"/>
      <c r="C8" s="12"/>
      <c r="D8" s="12"/>
      <c r="E8" s="12"/>
      <c r="F8" s="12"/>
      <c r="G8" s="12"/>
    </row>
    <row r="9" spans="2:3" ht="12.75">
      <c r="B9" s="11"/>
      <c r="C9" s="13"/>
    </row>
    <row r="10" spans="1:7" ht="24.75" customHeight="1">
      <c r="A10" s="14" t="s">
        <v>12</v>
      </c>
      <c r="B10" s="15" t="s">
        <v>13</v>
      </c>
      <c r="C10" s="16" t="s">
        <v>14</v>
      </c>
      <c r="D10" s="16" t="s">
        <v>15</v>
      </c>
      <c r="E10" s="15" t="s">
        <v>16</v>
      </c>
      <c r="F10" s="15" t="s">
        <v>17</v>
      </c>
      <c r="G10" s="17" t="s">
        <v>18</v>
      </c>
    </row>
    <row r="11" spans="1:7" ht="27" customHeight="1">
      <c r="A11" s="14"/>
      <c r="B11" s="18"/>
      <c r="C11" s="16"/>
      <c r="D11" s="16"/>
      <c r="E11" s="18"/>
      <c r="F11" s="18" t="s">
        <v>19</v>
      </c>
      <c r="G11" s="19"/>
    </row>
    <row r="12" spans="1:7" ht="24.75" customHeight="1">
      <c r="A12" s="20"/>
      <c r="B12" s="21" t="s">
        <v>20</v>
      </c>
      <c r="C12" s="21"/>
      <c r="D12" s="21"/>
      <c r="E12" s="21"/>
      <c r="F12" s="21"/>
      <c r="G12" s="21"/>
    </row>
    <row r="13" spans="1:7" ht="29.25" customHeight="1">
      <c r="A13" s="22">
        <v>1</v>
      </c>
      <c r="B13" s="23" t="s">
        <v>21</v>
      </c>
      <c r="C13" s="24" t="s">
        <v>22</v>
      </c>
      <c r="D13" s="24" t="s">
        <v>23</v>
      </c>
      <c r="E13" s="25">
        <v>1</v>
      </c>
      <c r="F13" s="26" t="s">
        <v>24</v>
      </c>
      <c r="G13" s="27">
        <v>500</v>
      </c>
    </row>
    <row r="14" spans="1:7" ht="279.75" customHeight="1">
      <c r="A14" s="28">
        <v>2</v>
      </c>
      <c r="B14" s="29" t="s">
        <v>25</v>
      </c>
      <c r="C14" s="30" t="s">
        <v>26</v>
      </c>
      <c r="D14" s="31" t="s">
        <v>23</v>
      </c>
      <c r="E14" s="32">
        <v>1</v>
      </c>
      <c r="F14" s="33" t="s">
        <v>24</v>
      </c>
      <c r="G14" s="34">
        <v>7500</v>
      </c>
    </row>
    <row r="15" spans="1:7" ht="42.75" customHeight="1">
      <c r="A15" s="35">
        <v>3</v>
      </c>
      <c r="B15" s="29" t="s">
        <v>27</v>
      </c>
      <c r="C15" s="31" t="s">
        <v>28</v>
      </c>
      <c r="D15" s="31" t="s">
        <v>23</v>
      </c>
      <c r="E15" s="32">
        <v>1</v>
      </c>
      <c r="F15" s="33" t="s">
        <v>24</v>
      </c>
      <c r="G15" s="34">
        <v>3400</v>
      </c>
    </row>
    <row r="16" spans="1:7" ht="65.25" customHeight="1">
      <c r="A16" s="35">
        <v>4</v>
      </c>
      <c r="B16" s="29" t="s">
        <v>29</v>
      </c>
      <c r="C16" s="31" t="s">
        <v>30</v>
      </c>
      <c r="D16" s="31" t="s">
        <v>23</v>
      </c>
      <c r="E16" s="32">
        <v>1</v>
      </c>
      <c r="F16" s="33" t="s">
        <v>24</v>
      </c>
      <c r="G16" s="34">
        <v>500</v>
      </c>
    </row>
    <row r="17" spans="1:7" ht="29.25" customHeight="1">
      <c r="A17" s="35">
        <v>5</v>
      </c>
      <c r="B17" s="29" t="s">
        <v>31</v>
      </c>
      <c r="C17" s="31" t="s">
        <v>32</v>
      </c>
      <c r="D17" s="31" t="s">
        <v>23</v>
      </c>
      <c r="E17" s="32">
        <v>1</v>
      </c>
      <c r="F17" s="33" t="s">
        <v>24</v>
      </c>
      <c r="G17" s="34">
        <v>300</v>
      </c>
    </row>
    <row r="18" spans="1:7" ht="104.25" customHeight="1">
      <c r="A18" s="35">
        <v>6</v>
      </c>
      <c r="B18" s="29" t="s">
        <v>33</v>
      </c>
      <c r="C18" s="31" t="s">
        <v>34</v>
      </c>
      <c r="D18" s="31" t="s">
        <v>23</v>
      </c>
      <c r="E18" s="32">
        <v>1</v>
      </c>
      <c r="F18" s="33" t="s">
        <v>24</v>
      </c>
      <c r="G18" s="34">
        <v>1500</v>
      </c>
    </row>
    <row r="19" spans="1:7" ht="39.75" customHeight="1">
      <c r="A19" s="35">
        <v>7</v>
      </c>
      <c r="B19" s="29" t="s">
        <v>35</v>
      </c>
      <c r="C19" s="31" t="s">
        <v>36</v>
      </c>
      <c r="D19" s="31" t="s">
        <v>23</v>
      </c>
      <c r="E19" s="32">
        <v>1</v>
      </c>
      <c r="F19" s="33" t="s">
        <v>24</v>
      </c>
      <c r="G19" s="34">
        <v>1100</v>
      </c>
    </row>
    <row r="20" spans="1:7" ht="78" customHeight="1">
      <c r="A20" s="28">
        <v>8</v>
      </c>
      <c r="B20" s="29" t="s">
        <v>37</v>
      </c>
      <c r="C20" s="31" t="s">
        <v>38</v>
      </c>
      <c r="D20" s="31" t="s">
        <v>23</v>
      </c>
      <c r="E20" s="32">
        <v>1</v>
      </c>
      <c r="F20" s="33" t="s">
        <v>24</v>
      </c>
      <c r="G20" s="34">
        <v>1200</v>
      </c>
    </row>
    <row r="21" spans="1:7" ht="39.75" customHeight="1">
      <c r="A21" s="28">
        <v>9</v>
      </c>
      <c r="B21" s="29" t="s">
        <v>39</v>
      </c>
      <c r="C21" s="31" t="s">
        <v>40</v>
      </c>
      <c r="D21" s="31" t="s">
        <v>23</v>
      </c>
      <c r="E21" s="32">
        <v>1</v>
      </c>
      <c r="F21" s="33" t="s">
        <v>24</v>
      </c>
      <c r="G21" s="34">
        <v>300</v>
      </c>
    </row>
    <row r="22" spans="1:7" ht="53.25" customHeight="1">
      <c r="A22" s="28">
        <v>10</v>
      </c>
      <c r="B22" s="29" t="s">
        <v>41</v>
      </c>
      <c r="C22" s="31" t="s">
        <v>42</v>
      </c>
      <c r="D22" s="31" t="s">
        <v>23</v>
      </c>
      <c r="E22" s="32">
        <v>1</v>
      </c>
      <c r="F22" s="33" t="s">
        <v>24</v>
      </c>
      <c r="G22" s="34">
        <v>1000</v>
      </c>
    </row>
    <row r="23" spans="1:7" ht="25.5" customHeight="1">
      <c r="A23" s="28">
        <v>11</v>
      </c>
      <c r="B23" s="29" t="s">
        <v>43</v>
      </c>
      <c r="C23" s="31" t="s">
        <v>44</v>
      </c>
      <c r="D23" s="31" t="s">
        <v>23</v>
      </c>
      <c r="E23" s="32">
        <v>1</v>
      </c>
      <c r="F23" s="33" t="s">
        <v>24</v>
      </c>
      <c r="G23" s="34">
        <v>500</v>
      </c>
    </row>
    <row r="24" spans="1:7" ht="18" customHeight="1">
      <c r="A24" s="28">
        <v>12</v>
      </c>
      <c r="B24" s="29" t="s">
        <v>45</v>
      </c>
      <c r="C24" s="31" t="s">
        <v>46</v>
      </c>
      <c r="D24" s="31" t="s">
        <v>23</v>
      </c>
      <c r="E24" s="32">
        <v>1</v>
      </c>
      <c r="F24" s="33" t="s">
        <v>24</v>
      </c>
      <c r="G24" s="34">
        <v>150</v>
      </c>
    </row>
    <row r="25" spans="1:7" ht="24.75" customHeight="1">
      <c r="A25" s="36" t="s">
        <v>47</v>
      </c>
      <c r="B25" s="36"/>
      <c r="C25" s="36"/>
      <c r="D25" s="36"/>
      <c r="E25" s="36"/>
      <c r="F25" s="36"/>
      <c r="G25" s="37">
        <f>SUM(G13:G24)</f>
        <v>17950</v>
      </c>
    </row>
    <row r="26" spans="1:7" ht="24.75" customHeight="1">
      <c r="A26" s="38"/>
      <c r="B26" s="39"/>
      <c r="C26" s="40"/>
      <c r="D26" s="40"/>
      <c r="E26" s="40"/>
      <c r="F26" s="40"/>
      <c r="G26" s="41"/>
    </row>
    <row r="27" spans="1:7" ht="24.75" customHeight="1">
      <c r="A27" s="42"/>
      <c r="B27" s="43" t="s">
        <v>48</v>
      </c>
      <c r="C27" s="44"/>
      <c r="D27" s="44"/>
      <c r="E27" s="44"/>
      <c r="F27" s="44"/>
      <c r="G27" s="45"/>
    </row>
    <row r="28" spans="1:7" ht="57" customHeight="1">
      <c r="A28" s="46">
        <v>1</v>
      </c>
      <c r="B28" s="47" t="s">
        <v>49</v>
      </c>
      <c r="C28" s="48" t="s">
        <v>50</v>
      </c>
      <c r="D28" s="48" t="s">
        <v>23</v>
      </c>
      <c r="E28" s="32">
        <v>1</v>
      </c>
      <c r="F28" s="49" t="s">
        <v>24</v>
      </c>
      <c r="G28" s="50"/>
    </row>
    <row r="29" spans="1:7" ht="24.75" customHeight="1">
      <c r="A29" s="51" t="s">
        <v>51</v>
      </c>
      <c r="B29" s="51"/>
      <c r="C29" s="51"/>
      <c r="D29" s="51"/>
      <c r="E29" s="51"/>
      <c r="F29" s="51"/>
      <c r="G29" s="52">
        <v>1500</v>
      </c>
    </row>
    <row r="30" spans="1:7" ht="12.75">
      <c r="A30" s="53"/>
      <c r="B30" s="53"/>
      <c r="C30" s="53"/>
      <c r="D30" s="53"/>
      <c r="E30" s="53"/>
      <c r="F30" s="53"/>
      <c r="G30" s="54"/>
    </row>
    <row r="31" spans="1:7" ht="15.75" customHeight="1">
      <c r="A31" s="53"/>
      <c r="B31" s="53"/>
      <c r="C31" s="53"/>
      <c r="D31" s="53"/>
      <c r="E31" s="55" t="s">
        <v>52</v>
      </c>
      <c r="F31" s="55"/>
      <c r="G31" s="56">
        <f>G29+G25</f>
        <v>19450</v>
      </c>
    </row>
    <row r="32" spans="5:7" ht="15" customHeight="1">
      <c r="E32" s="57"/>
      <c r="F32" s="57"/>
      <c r="G32" s="58"/>
    </row>
    <row r="33" spans="5:7" ht="15" customHeight="1">
      <c r="E33" s="59" t="s">
        <v>53</v>
      </c>
      <c r="F33" s="59"/>
      <c r="G33" s="60">
        <f>G31*0.23</f>
        <v>4473.5</v>
      </c>
    </row>
    <row r="34" spans="5:7" ht="15.75" customHeight="1">
      <c r="E34" s="61" t="s">
        <v>54</v>
      </c>
      <c r="F34" s="61"/>
      <c r="G34" s="62">
        <f>G31+G33</f>
        <v>23923.5</v>
      </c>
    </row>
    <row r="37" spans="1:7" ht="15.75" customHeight="1">
      <c r="A37" s="63"/>
      <c r="B37" s="64" t="s">
        <v>55</v>
      </c>
      <c r="C37" s="64"/>
      <c r="D37" s="64"/>
      <c r="E37" s="64"/>
      <c r="F37" s="64"/>
      <c r="G37" s="64"/>
    </row>
    <row r="38" spans="1:7" ht="12.75">
      <c r="A38" s="63"/>
      <c r="B38" s="65"/>
      <c r="C38" s="65"/>
      <c r="D38" s="65"/>
      <c r="E38" s="65"/>
      <c r="F38" s="65"/>
      <c r="G38" s="65"/>
    </row>
    <row r="39" spans="1:3" ht="12.75">
      <c r="A39" s="63"/>
      <c r="B39" s="63"/>
      <c r="C39" s="63"/>
    </row>
    <row r="40" spans="1:3" ht="12.75">
      <c r="A40" s="63"/>
      <c r="B40" s="63"/>
      <c r="C40" s="63"/>
    </row>
    <row r="41" spans="1:3" ht="12.75">
      <c r="A41" s="63"/>
      <c r="B41" s="63"/>
      <c r="C41" s="63"/>
    </row>
    <row r="42" spans="1:7" ht="12.75">
      <c r="A42" s="63"/>
      <c r="B42" s="63"/>
      <c r="C42" s="63"/>
      <c r="E42" s="66"/>
      <c r="F42" s="66"/>
      <c r="G42" s="66"/>
    </row>
    <row r="43" spans="1:7" ht="12.75">
      <c r="A43" s="63"/>
      <c r="B43" s="63"/>
      <c r="C43" s="63"/>
      <c r="D43" s="67" t="s">
        <v>56</v>
      </c>
      <c r="E43" s="67"/>
      <c r="F43" s="67"/>
      <c r="G43" s="67"/>
    </row>
    <row r="44" spans="1:7" ht="12.75">
      <c r="A44" s="63"/>
      <c r="B44" s="63"/>
      <c r="C44" s="68"/>
      <c r="D44" s="67" t="s">
        <v>57</v>
      </c>
      <c r="E44" s="67"/>
      <c r="F44" s="67"/>
      <c r="G44" s="67"/>
    </row>
    <row r="45" spans="1:3" ht="12.75">
      <c r="A45" s="63"/>
      <c r="B45" s="68"/>
      <c r="C45" s="68"/>
    </row>
    <row r="46" spans="1:3" ht="12.75">
      <c r="A46" s="63"/>
      <c r="B46" s="68"/>
      <c r="C46" s="68"/>
    </row>
  </sheetData>
  <sheetProtection selectLockedCells="1" selectUnlockedCells="1"/>
  <mergeCells count="20">
    <mergeCell ref="D2:G2"/>
    <mergeCell ref="F3:G3"/>
    <mergeCell ref="D4:G4"/>
    <mergeCell ref="D5:E5"/>
    <mergeCell ref="A8:G8"/>
    <mergeCell ref="A10:A11"/>
    <mergeCell ref="C10:C11"/>
    <mergeCell ref="D10:D11"/>
    <mergeCell ref="B12:G12"/>
    <mergeCell ref="A25:F25"/>
    <mergeCell ref="A29:F29"/>
    <mergeCell ref="E31:F31"/>
    <mergeCell ref="E32:F32"/>
    <mergeCell ref="E33:F33"/>
    <mergeCell ref="E34:F34"/>
    <mergeCell ref="B37:G37"/>
    <mergeCell ref="B38:G38"/>
    <mergeCell ref="E42:G42"/>
    <mergeCell ref="D43:G43"/>
    <mergeCell ref="D44:G44"/>
  </mergeCells>
  <printOptions/>
  <pageMargins left="0.6201388888888889" right="0.1597222222222222" top="0.3701388888888889" bottom="0.14027777777777778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